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<sst xmlns="http://schemas.openxmlformats.org/spreadsheetml/2006/main" count="171" uniqueCount="85">
  <si>
    <t>Количество</t>
  </si>
  <si>
    <t>Единична</t>
  </si>
  <si>
    <t>Колич.на извършените</t>
  </si>
  <si>
    <t>Общо:</t>
  </si>
  <si>
    <t xml:space="preserve">Наименование </t>
  </si>
  <si>
    <t>Стойност  лв.</t>
  </si>
  <si>
    <t>гр.Божурище бул.”Европа”  №85 ' 02/9932913, факс 02/9933104, e-mail: bojurob@mail.bg</t>
  </si>
  <si>
    <r>
      <t>м</t>
    </r>
    <r>
      <rPr>
        <vertAlign val="superscript"/>
        <sz val="12"/>
        <rFont val="Cambria"/>
        <family val="1"/>
      </rPr>
      <t>2</t>
    </r>
  </si>
  <si>
    <t>№</t>
  </si>
  <si>
    <t xml:space="preserve">КОЛИЧЕСТВЕНО-СТОЙНОСТНА СМЕТКА </t>
  </si>
  <si>
    <t>Плътен асфалтобетон - 6 см.</t>
  </si>
  <si>
    <t>Ед.цена</t>
  </si>
  <si>
    <t>ст-ст</t>
  </si>
  <si>
    <r>
      <t xml:space="preserve">    в </t>
    </r>
    <r>
      <rPr>
        <i/>
        <sz val="12"/>
        <rFont val="Cambria"/>
        <family val="1"/>
      </rPr>
      <t>селата</t>
    </r>
    <r>
      <rPr>
        <sz val="12"/>
        <rFont val="Cambria"/>
        <family val="1"/>
      </rPr>
      <t xml:space="preserve"> на община Божурище:</t>
    </r>
  </si>
  <si>
    <t>Мярка</t>
  </si>
  <si>
    <t>Образец №16 а</t>
  </si>
  <si>
    <t>Изготвил:</t>
  </si>
  <si>
    <t>/подпис и печат/</t>
  </si>
  <si>
    <t>1.</t>
  </si>
  <si>
    <t>2.</t>
  </si>
  <si>
    <r>
      <rPr>
        <i/>
        <sz val="12"/>
        <rFont val="Cambria"/>
        <family val="1"/>
      </rPr>
      <t xml:space="preserve">с.Гурмазово </t>
    </r>
    <r>
      <rPr>
        <sz val="12"/>
        <rFont val="Cambria"/>
        <family val="1"/>
      </rPr>
      <t>- плътен асфалтобетон 6 см.</t>
    </r>
  </si>
  <si>
    <r>
      <rPr>
        <i/>
        <sz val="12"/>
        <rFont val="Cambria"/>
        <family val="1"/>
      </rPr>
      <t>с.Пожарево</t>
    </r>
    <r>
      <rPr>
        <sz val="12"/>
        <rFont val="Cambria"/>
        <family val="1"/>
      </rPr>
      <t xml:space="preserve"> -плътен асфалтобетон 6 см.</t>
    </r>
  </si>
  <si>
    <r>
      <t xml:space="preserve"> </t>
    </r>
    <r>
      <rPr>
        <i/>
        <sz val="12"/>
        <rFont val="Cambria"/>
        <family val="1"/>
      </rPr>
      <t>с.Златуша</t>
    </r>
    <r>
      <rPr>
        <sz val="12"/>
        <rFont val="Cambria"/>
        <family val="1"/>
      </rPr>
      <t xml:space="preserve"> - плътен асфалтобетон 6 см.</t>
    </r>
  </si>
  <si>
    <r>
      <rPr>
        <i/>
        <sz val="12"/>
        <rFont val="Cambria"/>
        <family val="1"/>
      </rPr>
      <t>с.Делян</t>
    </r>
    <r>
      <rPr>
        <sz val="12"/>
        <rFont val="Cambria"/>
        <family val="1"/>
      </rPr>
      <t xml:space="preserve"> - плътен асфалтобетон 6 см. </t>
    </r>
  </si>
  <si>
    <r>
      <rPr>
        <i/>
        <sz val="12"/>
        <rFont val="Cambria"/>
        <family val="1"/>
      </rPr>
      <t>с.Пролеша</t>
    </r>
    <r>
      <rPr>
        <sz val="12"/>
        <rFont val="Cambria"/>
        <family val="1"/>
      </rPr>
      <t xml:space="preserve"> - плътен асфалтобетон 6см.</t>
    </r>
  </si>
  <si>
    <t>Ремонт и повдигане на РШ</t>
  </si>
  <si>
    <t>бр.</t>
  </si>
  <si>
    <r>
      <rPr>
        <i/>
        <sz val="12"/>
        <rFont val="Cambria"/>
        <family val="1"/>
      </rPr>
      <t>с.Гурмазово</t>
    </r>
    <r>
      <rPr>
        <sz val="12"/>
        <rFont val="Cambria"/>
        <family val="1"/>
      </rPr>
      <t>- ремонт и повдигане на РШ</t>
    </r>
  </si>
  <si>
    <t>м.л.</t>
  </si>
  <si>
    <t>А.</t>
  </si>
  <si>
    <t>І.</t>
  </si>
  <si>
    <r>
      <t>Участък от ул.Снежанка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от кръстовище с ул.Явор до кръстовище с ул.Искър </t>
    </r>
  </si>
  <si>
    <t>Полагане на основа от трошен камък</t>
  </si>
  <si>
    <t>м3</t>
  </si>
  <si>
    <t>Оформяне и валиране пътно легло</t>
  </si>
  <si>
    <r>
      <t>м</t>
    </r>
    <r>
      <rPr>
        <vertAlign val="superscript"/>
        <sz val="12"/>
        <rFont val="Cambria"/>
        <family val="1"/>
      </rPr>
      <t xml:space="preserve"> 2</t>
    </r>
  </si>
  <si>
    <t>3.</t>
  </si>
  <si>
    <t xml:space="preserve">Направа афалтобетон: </t>
  </si>
  <si>
    <t>3.1.</t>
  </si>
  <si>
    <t xml:space="preserve">     битуминизирана баластра - 6 см     </t>
  </si>
  <si>
    <t>3.2.</t>
  </si>
  <si>
    <t>ІІ.</t>
  </si>
  <si>
    <r>
      <rPr>
        <i/>
        <sz val="12"/>
        <rFont val="Times New Roman"/>
        <family val="1"/>
      </rPr>
      <t>Участък от ул.Девети май</t>
    </r>
    <r>
      <rPr>
        <sz val="12"/>
        <rFont val="Times New Roman"/>
        <family val="1"/>
      </rPr>
      <t xml:space="preserve">, с обхват: от кръстовище с бул.Европа до кръстовище с ул.Пирин и 25 м. между ОТ 217а – ОТ 224а  </t>
    </r>
  </si>
  <si>
    <r>
      <t>Участък от ул.Пирин,</t>
    </r>
    <r>
      <rPr>
        <sz val="12"/>
        <rFont val="Times New Roman"/>
        <family val="1"/>
      </rPr>
      <t xml:space="preserve"> с обхват: 160 м., от кръстовище с ул.Девети май - ОТ 217а до ОТ 216</t>
    </r>
  </si>
  <si>
    <t>Подмяна на оттоци</t>
  </si>
  <si>
    <t>4.</t>
  </si>
  <si>
    <r>
      <rPr>
        <i/>
        <sz val="12"/>
        <rFont val="Times New Roman"/>
        <family val="1"/>
      </rPr>
      <t>Отклонение за Гробищен парк</t>
    </r>
    <r>
      <rPr>
        <sz val="12"/>
        <rFont val="Times New Roman"/>
        <family val="1"/>
      </rPr>
      <t xml:space="preserve"> </t>
    </r>
  </si>
  <si>
    <t>Б.</t>
  </si>
  <si>
    <r>
      <rPr>
        <i/>
        <sz val="12"/>
        <rFont val="Times New Roman"/>
        <family val="1"/>
      </rPr>
      <t>Участък от ул.Христо Ботев</t>
    </r>
    <r>
      <rPr>
        <sz val="12"/>
        <rFont val="Times New Roman"/>
        <family val="1"/>
      </rPr>
      <t xml:space="preserve"> - от ул.Лилия до ул.Минзухар </t>
    </r>
  </si>
  <si>
    <r>
      <rPr>
        <i/>
        <sz val="12"/>
        <rFont val="Times New Roman"/>
        <family val="1"/>
      </rPr>
      <t>Участък от ул.Роса</t>
    </r>
    <r>
      <rPr>
        <sz val="12"/>
        <rFont val="Times New Roman"/>
        <family val="1"/>
      </rPr>
      <t xml:space="preserve"> - от ул.Росна китка до ул.Бяла Бреза </t>
    </r>
  </si>
  <si>
    <t>Текущ ремонт на улици чрез полагане на асфалтови кръпки</t>
  </si>
  <si>
    <t>Текущ ремонт на улици чрез цялостно преасфалтиране на участъци от тях</t>
  </si>
  <si>
    <r>
      <rPr>
        <i/>
        <u val="single"/>
        <sz val="11"/>
        <rFont val="Cambria"/>
        <family val="1"/>
      </rPr>
      <t>Обособена позиция №1</t>
    </r>
    <r>
      <rPr>
        <i/>
        <sz val="11"/>
        <rFont val="Cambria"/>
        <family val="1"/>
      </rPr>
      <t>: Текущ ремонт на улици чрез полагане на полагане на асфалтови кръпки и чрез цялостно преасфалтиране на участъци от тях</t>
    </r>
  </si>
  <si>
    <t xml:space="preserve">     в гр.Божурище: </t>
  </si>
  <si>
    <r>
      <rPr>
        <i/>
        <sz val="12"/>
        <rFont val="Cambria"/>
        <family val="1"/>
      </rPr>
      <t>с.Пожарево</t>
    </r>
    <r>
      <rPr>
        <sz val="12"/>
        <rFont val="Cambria"/>
        <family val="1"/>
      </rPr>
      <t xml:space="preserve"> - подмяна бетонови бордюри 15/25/50, вкл. всички свързани с това разходи</t>
    </r>
  </si>
  <si>
    <t xml:space="preserve">Полагане битумен разлив     </t>
  </si>
  <si>
    <t xml:space="preserve">Полагане плътен асфалтобетон – 6 см.     </t>
  </si>
  <si>
    <t>Подмяна бетонови бордюри 15/25/50, вкл. всички свързани с това разходи</t>
  </si>
  <si>
    <t>Полагане битомен разлив</t>
  </si>
  <si>
    <t xml:space="preserve">      плътен асфалтобетон – 4 см.     </t>
  </si>
  <si>
    <t>4.1.</t>
  </si>
  <si>
    <t>4.2.</t>
  </si>
  <si>
    <t>Общо без ДДС</t>
  </si>
  <si>
    <t>ДДС 20 %</t>
  </si>
  <si>
    <t>Общо с ДДС</t>
  </si>
  <si>
    <t>1.1.</t>
  </si>
  <si>
    <t>1.2.</t>
  </si>
  <si>
    <t>1.3.</t>
  </si>
  <si>
    <t>1.4.</t>
  </si>
  <si>
    <t>2.1.</t>
  </si>
  <si>
    <t>2.2.</t>
  </si>
  <si>
    <t>2.3.</t>
  </si>
  <si>
    <t>2.4.</t>
  </si>
  <si>
    <t>3.3.</t>
  </si>
  <si>
    <t>3.4.</t>
  </si>
  <si>
    <t>3.5.</t>
  </si>
  <si>
    <t>3.6.</t>
  </si>
  <si>
    <t>4.3.</t>
  </si>
  <si>
    <t>4.4.</t>
  </si>
  <si>
    <t>4.4.1.</t>
  </si>
  <si>
    <t>4.4.2.</t>
  </si>
  <si>
    <t xml:space="preserve">      гр.Божурище</t>
  </si>
  <si>
    <t xml:space="preserve">     с.Храбърско</t>
  </si>
  <si>
    <r>
      <rPr>
        <i/>
        <sz val="12"/>
        <rFont val="Cambria"/>
        <family val="1"/>
      </rPr>
      <t>с.Хераково</t>
    </r>
    <r>
      <rPr>
        <sz val="12"/>
        <rFont val="Cambria"/>
        <family val="1"/>
      </rPr>
      <t xml:space="preserve"> -плътен асфалтобетон 6см.</t>
    </r>
  </si>
  <si>
    <t xml:space="preserve">Полагане плътен асфалтобетон 6 см.    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</si>
</sst>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#,##0.00\ _л_в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Да&quot;;&quot;Да&quot;;&quot;Не&quot;"/>
    <numFmt numFmtId="179" formatCode="&quot;Истина&quot;;&quot; Истина &quot;;&quot; Неистина &quot;"/>
    <numFmt numFmtId="180" formatCode="&quot;Включено&quot;;&quot; Включено &quot;;&quot; Изключено &quot;"/>
  </numFmts>
  <fonts count="5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mbria"/>
      <family val="1"/>
    </font>
    <font>
      <i/>
      <sz val="12"/>
      <name val="Cambria"/>
      <family val="1"/>
    </font>
    <font>
      <vertAlign val="superscript"/>
      <sz val="12"/>
      <name val="Cambria"/>
      <family val="1"/>
    </font>
    <font>
      <i/>
      <sz val="11"/>
      <name val="Cambria"/>
      <family val="1"/>
    </font>
    <font>
      <i/>
      <sz val="10"/>
      <name val="Arial"/>
      <family val="2"/>
    </font>
    <font>
      <i/>
      <u val="single"/>
      <sz val="11"/>
      <name val="Cambria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u val="single"/>
      <sz val="10"/>
      <color indexed="12"/>
      <name val="Cambria"/>
      <family val="1"/>
    </font>
    <font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53" applyFont="1" applyAlignment="1" applyProtection="1">
      <alignment horizontal="center" wrapText="1"/>
      <protection/>
    </xf>
    <xf numFmtId="0" fontId="3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35" fillId="0" borderId="0" xfId="0" applyFont="1" applyAlignment="1">
      <alignment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32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4" xfId="0" applyFont="1" applyBorder="1" applyAlignment="1">
      <alignment/>
    </xf>
    <xf numFmtId="0" fontId="35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34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9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32" fillId="0" borderId="17" xfId="0" applyFont="1" applyFill="1" applyBorder="1" applyAlignment="1">
      <alignment/>
    </xf>
    <xf numFmtId="0" fontId="0" fillId="0" borderId="10" xfId="0" applyBorder="1" applyAlignment="1">
      <alignment/>
    </xf>
    <xf numFmtId="0" fontId="36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32" fillId="0" borderId="20" xfId="0" applyFont="1" applyBorder="1" applyAlignment="1">
      <alignment/>
    </xf>
    <xf numFmtId="0" fontId="32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32" fillId="0" borderId="12" xfId="0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/>
    </xf>
    <xf numFmtId="14" fontId="7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7" fillId="0" borderId="2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jurob@mail.b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37">
      <selection activeCell="B59" sqref="B59"/>
    </sheetView>
  </sheetViews>
  <sheetFormatPr defaultColWidth="9.140625" defaultRowHeight="12.75"/>
  <cols>
    <col min="1" max="1" width="6.57421875" style="0" customWidth="1"/>
    <col min="2" max="2" width="45.00390625" style="0" customWidth="1"/>
    <col min="3" max="3" width="4.140625" style="0" hidden="1" customWidth="1"/>
    <col min="4" max="4" width="7.8515625" style="0" customWidth="1"/>
    <col min="5" max="5" width="10.140625" style="0" customWidth="1"/>
    <col min="6" max="6" width="12.00390625" style="0" hidden="1" customWidth="1"/>
    <col min="7" max="7" width="22.8515625" style="0" hidden="1" customWidth="1"/>
    <col min="8" max="8" width="24.57421875" style="0" hidden="1" customWidth="1"/>
    <col min="10" max="10" width="9.140625" style="0" customWidth="1"/>
  </cols>
  <sheetData>
    <row r="1" spans="1:10" ht="18">
      <c r="A1" s="8"/>
      <c r="B1" s="40"/>
      <c r="C1" s="40"/>
      <c r="D1" s="40"/>
      <c r="E1" s="40"/>
      <c r="F1" s="4"/>
      <c r="G1" s="3"/>
      <c r="I1" s="41" t="s">
        <v>15</v>
      </c>
      <c r="J1" s="42"/>
    </row>
    <row r="2" spans="1:7" ht="14.25" customHeight="1">
      <c r="A2" s="8"/>
      <c r="B2" s="9"/>
      <c r="C2" s="8"/>
      <c r="D2" s="9"/>
      <c r="E2" s="8"/>
      <c r="F2" s="4"/>
      <c r="G2" s="3"/>
    </row>
    <row r="3" spans="1:7" ht="14.25" customHeight="1">
      <c r="A3" s="8"/>
      <c r="B3" s="9"/>
      <c r="C3" s="8"/>
      <c r="D3" s="9"/>
      <c r="E3" s="8"/>
      <c r="F3" s="4"/>
      <c r="G3" s="3"/>
    </row>
    <row r="4" spans="1:10" ht="14.25" customHeight="1">
      <c r="A4" s="8"/>
      <c r="B4" s="43" t="s">
        <v>9</v>
      </c>
      <c r="C4" s="43"/>
      <c r="D4" s="43"/>
      <c r="E4" s="43"/>
      <c r="F4" s="43"/>
      <c r="G4" s="43"/>
      <c r="H4" s="43"/>
      <c r="I4" s="43"/>
      <c r="J4" s="43"/>
    </row>
    <row r="5" spans="1:7" ht="14.25" customHeight="1">
      <c r="A5" s="8"/>
      <c r="B5" s="16"/>
      <c r="C5" s="10" t="s">
        <v>6</v>
      </c>
      <c r="D5" s="9"/>
      <c r="E5" s="9"/>
      <c r="F5" s="4"/>
      <c r="G5" s="3"/>
    </row>
    <row r="6" spans="1:10" ht="14.25" customHeight="1">
      <c r="A6" s="8"/>
      <c r="B6" s="45" t="s">
        <v>52</v>
      </c>
      <c r="C6" s="45"/>
      <c r="D6" s="45"/>
      <c r="E6" s="45"/>
      <c r="F6" s="45"/>
      <c r="G6" s="45"/>
      <c r="H6" s="45"/>
      <c r="I6" s="45"/>
      <c r="J6" s="45"/>
    </row>
    <row r="7" spans="1:10" ht="14.25" customHeight="1">
      <c r="A7" s="8"/>
      <c r="B7" s="45"/>
      <c r="C7" s="45"/>
      <c r="D7" s="45"/>
      <c r="E7" s="45"/>
      <c r="F7" s="45"/>
      <c r="G7" s="45"/>
      <c r="H7" s="45"/>
      <c r="I7" s="45"/>
      <c r="J7" s="45"/>
    </row>
    <row r="8" spans="1:7" ht="9" customHeight="1" thickBot="1">
      <c r="A8" s="8"/>
      <c r="B8" s="11"/>
      <c r="C8" s="8"/>
      <c r="D8" s="8"/>
      <c r="E8" s="8"/>
      <c r="F8" s="4"/>
      <c r="G8" s="3"/>
    </row>
    <row r="9" spans="1:10" ht="12.75">
      <c r="A9" s="71" t="s">
        <v>8</v>
      </c>
      <c r="B9" s="72" t="s">
        <v>4</v>
      </c>
      <c r="C9" s="73"/>
      <c r="D9" s="73" t="s">
        <v>14</v>
      </c>
      <c r="E9" s="72" t="s">
        <v>0</v>
      </c>
      <c r="F9" s="74" t="s">
        <v>1</v>
      </c>
      <c r="G9" s="74" t="s">
        <v>5</v>
      </c>
      <c r="H9" s="75" t="s">
        <v>2</v>
      </c>
      <c r="I9" s="73" t="s">
        <v>11</v>
      </c>
      <c r="J9" s="76" t="s">
        <v>12</v>
      </c>
    </row>
    <row r="10" spans="1:10" ht="14.25">
      <c r="A10" s="77" t="s">
        <v>29</v>
      </c>
      <c r="B10" s="58" t="s">
        <v>50</v>
      </c>
      <c r="C10" s="58"/>
      <c r="D10" s="58"/>
      <c r="E10" s="58"/>
      <c r="F10" s="58"/>
      <c r="G10" s="58"/>
      <c r="H10" s="58"/>
      <c r="I10" s="58"/>
      <c r="J10" s="78"/>
    </row>
    <row r="11" spans="1:10" ht="15.75">
      <c r="A11" s="25" t="s">
        <v>30</v>
      </c>
      <c r="B11" s="59" t="s">
        <v>53</v>
      </c>
      <c r="C11" s="13"/>
      <c r="D11" s="12"/>
      <c r="E11" s="14"/>
      <c r="F11" s="6"/>
      <c r="G11" s="6"/>
      <c r="H11" s="52"/>
      <c r="I11" s="24"/>
      <c r="J11" s="26"/>
    </row>
    <row r="12" spans="1:10" ht="18">
      <c r="A12" s="25"/>
      <c r="B12" s="46" t="s">
        <v>10</v>
      </c>
      <c r="C12" s="46"/>
      <c r="D12" s="47" t="s">
        <v>7</v>
      </c>
      <c r="E12" s="48">
        <v>520</v>
      </c>
      <c r="F12" s="6">
        <v>19.8</v>
      </c>
      <c r="G12" s="6">
        <f>E12*F12</f>
        <v>10296</v>
      </c>
      <c r="H12" s="52"/>
      <c r="I12" s="24"/>
      <c r="J12" s="26">
        <f>E12*I12</f>
        <v>0</v>
      </c>
    </row>
    <row r="13" spans="1:10" ht="15.75">
      <c r="A13" s="25"/>
      <c r="B13" s="46" t="s">
        <v>25</v>
      </c>
      <c r="C13" s="46"/>
      <c r="D13" s="47" t="s">
        <v>26</v>
      </c>
      <c r="E13" s="48">
        <v>5</v>
      </c>
      <c r="F13" s="6" t="s">
        <v>3</v>
      </c>
      <c r="G13" s="6">
        <f>SUM(G12:G12)</f>
        <v>10296</v>
      </c>
      <c r="H13" s="52"/>
      <c r="I13" s="24"/>
      <c r="J13" s="26">
        <v>0</v>
      </c>
    </row>
    <row r="14" spans="1:10" ht="15.75">
      <c r="A14" s="25"/>
      <c r="B14" s="46"/>
      <c r="C14" s="46"/>
      <c r="D14" s="47"/>
      <c r="E14" s="48"/>
      <c r="F14" s="6"/>
      <c r="G14" s="6"/>
      <c r="H14" s="52"/>
      <c r="I14" s="24"/>
      <c r="J14" s="26"/>
    </row>
    <row r="15" spans="1:10" ht="15.75">
      <c r="A15" s="25" t="s">
        <v>41</v>
      </c>
      <c r="B15" s="46" t="s">
        <v>13</v>
      </c>
      <c r="C15" s="46"/>
      <c r="D15" s="47"/>
      <c r="E15" s="48"/>
      <c r="F15" s="6"/>
      <c r="G15" s="6"/>
      <c r="H15" s="52"/>
      <c r="I15" s="24"/>
      <c r="J15" s="26"/>
    </row>
    <row r="16" spans="1:10" ht="18">
      <c r="A16" s="25"/>
      <c r="B16" s="46" t="s">
        <v>20</v>
      </c>
      <c r="C16" s="46"/>
      <c r="D16" s="47" t="s">
        <v>7</v>
      </c>
      <c r="E16" s="48">
        <v>286</v>
      </c>
      <c r="F16" s="6"/>
      <c r="G16" s="6"/>
      <c r="H16" s="52"/>
      <c r="I16" s="24"/>
      <c r="J16" s="26">
        <f aca="true" t="shared" si="0" ref="J16:J23">E16*I16</f>
        <v>0</v>
      </c>
    </row>
    <row r="17" spans="1:10" ht="15.75">
      <c r="A17" s="25"/>
      <c r="B17" s="46" t="s">
        <v>27</v>
      </c>
      <c r="C17" s="46"/>
      <c r="D17" s="47" t="s">
        <v>26</v>
      </c>
      <c r="E17" s="48">
        <v>1</v>
      </c>
      <c r="F17" s="6" t="s">
        <v>3</v>
      </c>
      <c r="G17" s="6">
        <f>SUM(G15:G16)</f>
        <v>0</v>
      </c>
      <c r="H17" s="52"/>
      <c r="I17" s="24"/>
      <c r="J17" s="26">
        <v>0</v>
      </c>
    </row>
    <row r="18" spans="1:10" ht="18">
      <c r="A18" s="25"/>
      <c r="B18" s="46" t="s">
        <v>21</v>
      </c>
      <c r="C18" s="46"/>
      <c r="D18" s="47" t="s">
        <v>7</v>
      </c>
      <c r="E18" s="48">
        <v>95</v>
      </c>
      <c r="F18" s="6"/>
      <c r="G18" s="6"/>
      <c r="H18" s="52"/>
      <c r="I18" s="24"/>
      <c r="J18" s="26">
        <f t="shared" si="0"/>
        <v>0</v>
      </c>
    </row>
    <row r="19" spans="1:10" ht="47.25">
      <c r="A19" s="25"/>
      <c r="B19" s="53" t="s">
        <v>54</v>
      </c>
      <c r="C19" s="46"/>
      <c r="D19" s="47" t="s">
        <v>28</v>
      </c>
      <c r="E19" s="48">
        <v>30</v>
      </c>
      <c r="F19" s="6"/>
      <c r="G19" s="6"/>
      <c r="H19" s="52"/>
      <c r="I19" s="24"/>
      <c r="J19" s="26">
        <f t="shared" si="0"/>
        <v>0</v>
      </c>
    </row>
    <row r="20" spans="1:10" ht="18">
      <c r="A20" s="25"/>
      <c r="B20" s="13" t="s">
        <v>22</v>
      </c>
      <c r="C20" s="13"/>
      <c r="D20" s="12" t="s">
        <v>7</v>
      </c>
      <c r="E20" s="14">
        <v>20</v>
      </c>
      <c r="F20" s="6"/>
      <c r="G20" s="6"/>
      <c r="H20" s="52"/>
      <c r="I20" s="24"/>
      <c r="J20" s="26">
        <f t="shared" si="0"/>
        <v>0</v>
      </c>
    </row>
    <row r="21" spans="1:10" ht="18">
      <c r="A21" s="25"/>
      <c r="B21" s="13" t="s">
        <v>23</v>
      </c>
      <c r="C21" s="13"/>
      <c r="D21" s="12" t="s">
        <v>7</v>
      </c>
      <c r="E21" s="14">
        <v>108</v>
      </c>
      <c r="F21" s="6"/>
      <c r="G21" s="6"/>
      <c r="H21" s="52"/>
      <c r="I21" s="24"/>
      <c r="J21" s="26">
        <f t="shared" si="0"/>
        <v>0</v>
      </c>
    </row>
    <row r="22" spans="1:10" ht="18">
      <c r="A22" s="25"/>
      <c r="B22" s="13" t="s">
        <v>24</v>
      </c>
      <c r="C22" s="13"/>
      <c r="D22" s="12" t="s">
        <v>7</v>
      </c>
      <c r="E22" s="14">
        <v>300</v>
      </c>
      <c r="F22" s="6"/>
      <c r="G22" s="6"/>
      <c r="H22" s="52"/>
      <c r="I22" s="24"/>
      <c r="J22" s="26">
        <f t="shared" si="0"/>
        <v>0</v>
      </c>
    </row>
    <row r="23" spans="1:10" ht="19.5" customHeight="1">
      <c r="A23" s="25"/>
      <c r="B23" s="99" t="s">
        <v>83</v>
      </c>
      <c r="C23" s="13"/>
      <c r="D23" s="12" t="s">
        <v>7</v>
      </c>
      <c r="E23" s="14">
        <v>50</v>
      </c>
      <c r="F23" s="6">
        <v>29.9</v>
      </c>
      <c r="G23" s="6">
        <f>E23*F23</f>
        <v>1495</v>
      </c>
      <c r="H23" s="52"/>
      <c r="I23" s="24"/>
      <c r="J23" s="26">
        <f t="shared" si="0"/>
        <v>0</v>
      </c>
    </row>
    <row r="24" spans="1:10" ht="15.75">
      <c r="A24" s="25"/>
      <c r="B24" s="13"/>
      <c r="C24" s="13"/>
      <c r="D24" s="12"/>
      <c r="E24" s="14"/>
      <c r="F24" s="6"/>
      <c r="G24" s="6"/>
      <c r="H24" s="52"/>
      <c r="I24" s="24"/>
      <c r="J24" s="26"/>
    </row>
    <row r="25" spans="1:20" ht="15.75">
      <c r="A25" s="79" t="s">
        <v>47</v>
      </c>
      <c r="B25" s="60" t="s">
        <v>51</v>
      </c>
      <c r="C25" s="60"/>
      <c r="D25" s="60"/>
      <c r="E25" s="60"/>
      <c r="F25" s="60"/>
      <c r="G25" s="60"/>
      <c r="H25" s="60"/>
      <c r="I25" s="60"/>
      <c r="J25" s="80"/>
      <c r="K25" s="17"/>
      <c r="L25" s="15"/>
      <c r="M25" s="15"/>
      <c r="N25" s="18"/>
      <c r="O25" s="32"/>
      <c r="P25" s="33"/>
      <c r="Q25" s="33"/>
      <c r="R25" s="2"/>
      <c r="S25" s="34"/>
      <c r="T25" s="35"/>
    </row>
    <row r="26" spans="1:20" ht="15.75">
      <c r="A26" s="81" t="s">
        <v>30</v>
      </c>
      <c r="B26" s="61" t="s">
        <v>81</v>
      </c>
      <c r="C26" s="13"/>
      <c r="D26" s="13"/>
      <c r="E26" s="12"/>
      <c r="F26" s="62"/>
      <c r="G26" s="62"/>
      <c r="H26" s="63"/>
      <c r="I26" s="13"/>
      <c r="J26" s="82"/>
      <c r="K26" s="17"/>
      <c r="N26" s="44"/>
      <c r="O26" s="38"/>
      <c r="P26" s="38"/>
      <c r="Q26" s="38"/>
      <c r="R26" s="38"/>
      <c r="S26" s="38"/>
      <c r="T26" s="36"/>
    </row>
    <row r="27" spans="1:20" ht="22.5" customHeight="1">
      <c r="A27" s="83" t="s">
        <v>18</v>
      </c>
      <c r="B27" s="64" t="s">
        <v>31</v>
      </c>
      <c r="C27" s="64"/>
      <c r="D27" s="64"/>
      <c r="E27" s="64"/>
      <c r="F27" s="64"/>
      <c r="G27" s="64"/>
      <c r="H27" s="64"/>
      <c r="I27" s="64"/>
      <c r="J27" s="84"/>
      <c r="K27" s="17"/>
      <c r="L27" s="2"/>
      <c r="M27" s="2"/>
      <c r="N27" s="2"/>
      <c r="O27" s="38"/>
      <c r="P27" s="38"/>
      <c r="Q27" s="38"/>
      <c r="R27" s="38"/>
      <c r="S27" s="38"/>
      <c r="T27" s="36"/>
    </row>
    <row r="28" spans="1:20" ht="15.75">
      <c r="A28" s="85" t="s">
        <v>65</v>
      </c>
      <c r="B28" s="53" t="s">
        <v>32</v>
      </c>
      <c r="C28" s="53" t="s">
        <v>33</v>
      </c>
      <c r="D28" s="47" t="s">
        <v>33</v>
      </c>
      <c r="E28" s="48">
        <v>31.5</v>
      </c>
      <c r="F28" s="49"/>
      <c r="G28" s="49"/>
      <c r="H28" s="50"/>
      <c r="I28" s="51"/>
      <c r="J28" s="86">
        <f>E28*I28</f>
        <v>0</v>
      </c>
      <c r="K28" s="17"/>
      <c r="L28" s="15"/>
      <c r="M28" s="15"/>
      <c r="N28" s="18"/>
      <c r="O28" s="39"/>
      <c r="P28" s="39"/>
      <c r="Q28" s="39"/>
      <c r="R28" s="39"/>
      <c r="S28" s="39"/>
      <c r="T28" s="36"/>
    </row>
    <row r="29" spans="1:18" ht="18">
      <c r="A29" s="85" t="s">
        <v>66</v>
      </c>
      <c r="B29" s="53" t="s">
        <v>34</v>
      </c>
      <c r="C29" s="53" t="s">
        <v>35</v>
      </c>
      <c r="D29" s="47" t="s">
        <v>7</v>
      </c>
      <c r="E29" s="48">
        <v>312</v>
      </c>
      <c r="F29" s="49">
        <v>29.9</v>
      </c>
      <c r="G29" s="49">
        <f>E29*F29</f>
        <v>9328.8</v>
      </c>
      <c r="H29" s="50"/>
      <c r="I29" s="51"/>
      <c r="J29" s="86">
        <f>E29*I29</f>
        <v>0</v>
      </c>
      <c r="K29" s="17"/>
      <c r="L29" s="15"/>
      <c r="M29" s="15"/>
      <c r="N29" s="18"/>
      <c r="O29" s="19"/>
      <c r="P29" s="33"/>
      <c r="Q29" s="33"/>
      <c r="R29" s="2"/>
    </row>
    <row r="30" spans="1:18" ht="18">
      <c r="A30" s="87" t="s">
        <v>67</v>
      </c>
      <c r="B30" s="53" t="s">
        <v>55</v>
      </c>
      <c r="C30" s="53" t="s">
        <v>35</v>
      </c>
      <c r="D30" s="47" t="s">
        <v>7</v>
      </c>
      <c r="E30" s="48">
        <v>312</v>
      </c>
      <c r="F30" s="49"/>
      <c r="G30" s="49"/>
      <c r="H30" s="50"/>
      <c r="I30" s="51"/>
      <c r="J30" s="86">
        <f>E30*I30</f>
        <v>0</v>
      </c>
      <c r="K30" s="17"/>
      <c r="L30" s="31"/>
      <c r="M30" s="15"/>
      <c r="N30" s="18"/>
      <c r="O30" s="19"/>
      <c r="P30" s="33"/>
      <c r="Q30" s="33"/>
      <c r="R30" s="2"/>
    </row>
    <row r="31" spans="1:18" ht="20.25" customHeight="1">
      <c r="A31" s="87" t="s">
        <v>68</v>
      </c>
      <c r="B31" s="53" t="s">
        <v>84</v>
      </c>
      <c r="C31" s="53" t="s">
        <v>35</v>
      </c>
      <c r="D31" s="47" t="s">
        <v>7</v>
      </c>
      <c r="E31" s="48">
        <v>312</v>
      </c>
      <c r="F31" s="49"/>
      <c r="G31" s="49"/>
      <c r="H31" s="50"/>
      <c r="I31" s="51"/>
      <c r="J31" s="86">
        <f>E31*I31</f>
        <v>0</v>
      </c>
      <c r="K31" s="17"/>
      <c r="L31" s="20"/>
      <c r="M31" s="15"/>
      <c r="N31" s="18"/>
      <c r="O31" s="19"/>
      <c r="P31" s="33"/>
      <c r="Q31" s="33"/>
      <c r="R31" s="2"/>
    </row>
    <row r="32" spans="1:18" ht="31.5" customHeight="1">
      <c r="A32" s="88" t="s">
        <v>19</v>
      </c>
      <c r="B32" s="65" t="s">
        <v>42</v>
      </c>
      <c r="C32" s="65"/>
      <c r="D32" s="65"/>
      <c r="E32" s="65"/>
      <c r="F32" s="65"/>
      <c r="G32" s="65"/>
      <c r="H32" s="65"/>
      <c r="I32" s="65"/>
      <c r="J32" s="89"/>
      <c r="K32" s="17"/>
      <c r="L32" s="15"/>
      <c r="M32" s="15"/>
      <c r="N32" s="18"/>
      <c r="O32" s="19"/>
      <c r="P32" s="33"/>
      <c r="Q32" s="33"/>
      <c r="R32" s="2"/>
    </row>
    <row r="33" spans="1:18" ht="15.75">
      <c r="A33" s="85" t="s">
        <v>69</v>
      </c>
      <c r="B33" s="53" t="s">
        <v>32</v>
      </c>
      <c r="C33" s="53" t="s">
        <v>33</v>
      </c>
      <c r="D33" s="47" t="s">
        <v>33</v>
      </c>
      <c r="E33" s="48">
        <v>46.5</v>
      </c>
      <c r="F33" s="49"/>
      <c r="G33" s="49"/>
      <c r="H33" s="50"/>
      <c r="I33" s="51"/>
      <c r="J33" s="86">
        <f>E33*I33</f>
        <v>0</v>
      </c>
      <c r="K33" s="17"/>
      <c r="L33" s="15"/>
      <c r="M33" s="15"/>
      <c r="N33" s="18"/>
      <c r="O33" s="19"/>
      <c r="P33" s="33"/>
      <c r="Q33" s="33"/>
      <c r="R33" s="2"/>
    </row>
    <row r="34" spans="1:18" ht="18">
      <c r="A34" s="85" t="s">
        <v>70</v>
      </c>
      <c r="B34" s="53" t="s">
        <v>34</v>
      </c>
      <c r="C34" s="53" t="s">
        <v>35</v>
      </c>
      <c r="D34" s="47" t="s">
        <v>7</v>
      </c>
      <c r="E34" s="48">
        <v>462</v>
      </c>
      <c r="F34" s="49"/>
      <c r="G34" s="49"/>
      <c r="H34" s="50"/>
      <c r="I34" s="51"/>
      <c r="J34" s="86">
        <f>E34*I34</f>
        <v>0</v>
      </c>
      <c r="K34" s="21"/>
      <c r="L34" s="5"/>
      <c r="M34" s="5"/>
      <c r="N34" s="22"/>
      <c r="O34" s="23"/>
      <c r="P34" s="33"/>
      <c r="Q34" s="33"/>
      <c r="R34" s="2"/>
    </row>
    <row r="35" spans="1:17" ht="18">
      <c r="A35" s="87" t="s">
        <v>71</v>
      </c>
      <c r="B35" s="53" t="s">
        <v>55</v>
      </c>
      <c r="C35" s="53" t="s">
        <v>35</v>
      </c>
      <c r="D35" s="47" t="s">
        <v>7</v>
      </c>
      <c r="E35" s="48">
        <v>462</v>
      </c>
      <c r="F35" s="49"/>
      <c r="G35" s="49"/>
      <c r="H35" s="50"/>
      <c r="I35" s="51"/>
      <c r="J35" s="86">
        <f>E35*I35</f>
        <v>0</v>
      </c>
      <c r="L35" s="1"/>
      <c r="M35" s="1"/>
      <c r="N35" s="1"/>
      <c r="O35" s="1"/>
      <c r="P35" s="4"/>
      <c r="Q35" s="3"/>
    </row>
    <row r="36" spans="1:10" ht="18">
      <c r="A36" s="87" t="s">
        <v>72</v>
      </c>
      <c r="B36" s="53" t="s">
        <v>84</v>
      </c>
      <c r="C36" s="53" t="s">
        <v>35</v>
      </c>
      <c r="D36" s="47" t="s">
        <v>7</v>
      </c>
      <c r="E36" s="48">
        <v>462</v>
      </c>
      <c r="F36" s="49"/>
      <c r="G36" s="49"/>
      <c r="H36" s="50"/>
      <c r="I36" s="51"/>
      <c r="J36" s="86">
        <f>E36*I36</f>
        <v>0</v>
      </c>
    </row>
    <row r="37" spans="1:17" ht="30" customHeight="1">
      <c r="A37" s="88" t="s">
        <v>36</v>
      </c>
      <c r="B37" s="64" t="s">
        <v>43</v>
      </c>
      <c r="C37" s="65"/>
      <c r="D37" s="65"/>
      <c r="E37" s="65"/>
      <c r="F37" s="65"/>
      <c r="G37" s="65"/>
      <c r="H37" s="65"/>
      <c r="I37" s="65"/>
      <c r="J37" s="89"/>
      <c r="L37" s="1"/>
      <c r="O37" s="1"/>
      <c r="P37" s="1"/>
      <c r="Q37" s="1"/>
    </row>
    <row r="38" spans="1:12" ht="31.5">
      <c r="A38" s="85" t="s">
        <v>38</v>
      </c>
      <c r="B38" s="53" t="s">
        <v>57</v>
      </c>
      <c r="C38" s="50"/>
      <c r="D38" s="47" t="s">
        <v>28</v>
      </c>
      <c r="E38" s="48">
        <v>320</v>
      </c>
      <c r="F38" s="49"/>
      <c r="G38" s="49"/>
      <c r="H38" s="50"/>
      <c r="I38" s="51"/>
      <c r="J38" s="86">
        <f>E38*I38</f>
        <v>0</v>
      </c>
      <c r="L38" s="7"/>
    </row>
    <row r="39" spans="1:12" ht="15.75">
      <c r="A39" s="85" t="s">
        <v>40</v>
      </c>
      <c r="B39" s="53" t="s">
        <v>44</v>
      </c>
      <c r="C39" s="50"/>
      <c r="D39" s="47" t="s">
        <v>26</v>
      </c>
      <c r="E39" s="48">
        <v>4</v>
      </c>
      <c r="F39" s="49"/>
      <c r="G39" s="49"/>
      <c r="H39" s="50"/>
      <c r="I39" s="51"/>
      <c r="J39" s="86">
        <f>E39*I39</f>
        <v>0</v>
      </c>
      <c r="L39" s="1"/>
    </row>
    <row r="40" spans="1:10" ht="15.75">
      <c r="A40" s="85" t="s">
        <v>73</v>
      </c>
      <c r="B40" s="53" t="s">
        <v>32</v>
      </c>
      <c r="C40" s="53" t="s">
        <v>33</v>
      </c>
      <c r="D40" s="47" t="s">
        <v>33</v>
      </c>
      <c r="E40" s="48">
        <v>96</v>
      </c>
      <c r="F40" s="49"/>
      <c r="G40" s="49"/>
      <c r="H40" s="50"/>
      <c r="I40" s="51"/>
      <c r="J40" s="86">
        <f>E40*I40</f>
        <v>0</v>
      </c>
    </row>
    <row r="41" spans="1:10" ht="18">
      <c r="A41" s="85" t="s">
        <v>74</v>
      </c>
      <c r="B41" s="53" t="s">
        <v>34</v>
      </c>
      <c r="C41" s="53" t="s">
        <v>35</v>
      </c>
      <c r="D41" s="47" t="s">
        <v>7</v>
      </c>
      <c r="E41" s="48">
        <v>960</v>
      </c>
      <c r="F41" s="49"/>
      <c r="G41" s="49"/>
      <c r="H41" s="50"/>
      <c r="I41" s="51"/>
      <c r="J41" s="86">
        <f>E41*I41</f>
        <v>0</v>
      </c>
    </row>
    <row r="42" spans="1:10" ht="18">
      <c r="A42" s="87" t="s">
        <v>75</v>
      </c>
      <c r="B42" s="54" t="s">
        <v>55</v>
      </c>
      <c r="C42" s="54" t="s">
        <v>35</v>
      </c>
      <c r="D42" s="12" t="s">
        <v>7</v>
      </c>
      <c r="E42" s="48">
        <v>960</v>
      </c>
      <c r="F42" s="6"/>
      <c r="G42" s="6"/>
      <c r="H42" s="52"/>
      <c r="I42" s="24"/>
      <c r="J42" s="26">
        <f>E42*I42</f>
        <v>0</v>
      </c>
    </row>
    <row r="43" spans="1:10" ht="18">
      <c r="A43" s="87" t="s">
        <v>76</v>
      </c>
      <c r="B43" s="54" t="s">
        <v>84</v>
      </c>
      <c r="C43" s="54" t="s">
        <v>35</v>
      </c>
      <c r="D43" s="12" t="s">
        <v>7</v>
      </c>
      <c r="E43" s="48">
        <v>960</v>
      </c>
      <c r="F43" s="6"/>
      <c r="G43" s="6"/>
      <c r="H43" s="52"/>
      <c r="I43" s="24"/>
      <c r="J43" s="26">
        <f>E43*I43</f>
        <v>0</v>
      </c>
    </row>
    <row r="44" spans="1:10" ht="15.75">
      <c r="A44" s="88" t="s">
        <v>45</v>
      </c>
      <c r="B44" s="66" t="s">
        <v>46</v>
      </c>
      <c r="C44" s="66"/>
      <c r="D44" s="66"/>
      <c r="E44" s="66"/>
      <c r="F44" s="66"/>
      <c r="G44" s="66"/>
      <c r="H44" s="66"/>
      <c r="I44" s="66"/>
      <c r="J44" s="90"/>
    </row>
    <row r="45" spans="1:10" ht="15.75">
      <c r="A45" s="85" t="s">
        <v>60</v>
      </c>
      <c r="B45" s="53" t="s">
        <v>32</v>
      </c>
      <c r="C45" s="53" t="s">
        <v>33</v>
      </c>
      <c r="D45" s="47" t="s">
        <v>33</v>
      </c>
      <c r="E45" s="48">
        <v>240</v>
      </c>
      <c r="F45" s="49"/>
      <c r="G45" s="49"/>
      <c r="H45" s="50"/>
      <c r="I45" s="51"/>
      <c r="J45" s="86">
        <f>E45*I45</f>
        <v>0</v>
      </c>
    </row>
    <row r="46" spans="1:10" ht="18">
      <c r="A46" s="85" t="s">
        <v>61</v>
      </c>
      <c r="B46" s="53" t="s">
        <v>34</v>
      </c>
      <c r="C46" s="53" t="s">
        <v>35</v>
      </c>
      <c r="D46" s="47" t="s">
        <v>7</v>
      </c>
      <c r="E46" s="48">
        <v>2400</v>
      </c>
      <c r="F46" s="49"/>
      <c r="G46" s="49"/>
      <c r="H46" s="50"/>
      <c r="I46" s="51"/>
      <c r="J46" s="86">
        <f>E46*I46</f>
        <v>0</v>
      </c>
    </row>
    <row r="47" spans="1:10" ht="18">
      <c r="A47" s="85" t="s">
        <v>77</v>
      </c>
      <c r="B47" s="53" t="s">
        <v>58</v>
      </c>
      <c r="C47" s="53"/>
      <c r="D47" s="47" t="s">
        <v>7</v>
      </c>
      <c r="E47" s="48">
        <v>2400</v>
      </c>
      <c r="F47" s="49"/>
      <c r="G47" s="49"/>
      <c r="H47" s="50"/>
      <c r="I47" s="51"/>
      <c r="J47" s="86">
        <f>E47*I47</f>
        <v>0</v>
      </c>
    </row>
    <row r="48" spans="1:10" ht="15.75">
      <c r="A48" s="87" t="s">
        <v>78</v>
      </c>
      <c r="B48" s="53" t="s">
        <v>37</v>
      </c>
      <c r="C48" s="55"/>
      <c r="D48" s="47"/>
      <c r="E48" s="48"/>
      <c r="F48" s="49"/>
      <c r="G48" s="49"/>
      <c r="H48" s="50"/>
      <c r="I48" s="51"/>
      <c r="J48" s="86">
        <f>E48*I48</f>
        <v>0</v>
      </c>
    </row>
    <row r="49" spans="1:10" ht="18.75" customHeight="1">
      <c r="A49" s="91" t="s">
        <v>79</v>
      </c>
      <c r="B49" s="53" t="s">
        <v>39</v>
      </c>
      <c r="C49" s="53" t="s">
        <v>35</v>
      </c>
      <c r="D49" s="47" t="s">
        <v>7</v>
      </c>
      <c r="E49" s="48">
        <v>2400</v>
      </c>
      <c r="F49" s="49"/>
      <c r="G49" s="49"/>
      <c r="H49" s="50"/>
      <c r="I49" s="51"/>
      <c r="J49" s="86">
        <f>E49*I49</f>
        <v>0</v>
      </c>
    </row>
    <row r="50" spans="1:10" ht="20.25" customHeight="1">
      <c r="A50" s="91" t="s">
        <v>80</v>
      </c>
      <c r="B50" s="53" t="s">
        <v>59</v>
      </c>
      <c r="C50" s="53" t="s">
        <v>35</v>
      </c>
      <c r="D50" s="47" t="s">
        <v>7</v>
      </c>
      <c r="E50" s="48">
        <v>2400</v>
      </c>
      <c r="F50" s="49"/>
      <c r="G50" s="49"/>
      <c r="H50" s="50"/>
      <c r="I50" s="51"/>
      <c r="J50" s="86">
        <f>E50*I50</f>
        <v>0</v>
      </c>
    </row>
    <row r="51" spans="1:10" ht="20.25" customHeight="1">
      <c r="A51" s="91"/>
      <c r="B51" s="53"/>
      <c r="C51" s="53"/>
      <c r="D51" s="47"/>
      <c r="E51" s="48"/>
      <c r="F51" s="49"/>
      <c r="G51" s="49"/>
      <c r="H51" s="50"/>
      <c r="I51" s="51"/>
      <c r="J51" s="86"/>
    </row>
    <row r="52" spans="1:10" ht="15.75">
      <c r="A52" s="87" t="s">
        <v>41</v>
      </c>
      <c r="B52" s="67" t="s">
        <v>82</v>
      </c>
      <c r="C52" s="53"/>
      <c r="D52" s="47"/>
      <c r="E52" s="48"/>
      <c r="F52" s="49"/>
      <c r="G52" s="49"/>
      <c r="H52" s="50"/>
      <c r="I52" s="51"/>
      <c r="J52" s="86"/>
    </row>
    <row r="53" spans="1:10" ht="15.75">
      <c r="A53" s="92" t="s">
        <v>18</v>
      </c>
      <c r="B53" s="66" t="s">
        <v>48</v>
      </c>
      <c r="C53" s="66"/>
      <c r="D53" s="66"/>
      <c r="E53" s="66"/>
      <c r="F53" s="66"/>
      <c r="G53" s="66"/>
      <c r="H53" s="66"/>
      <c r="I53" s="66"/>
      <c r="J53" s="90"/>
    </row>
    <row r="54" spans="1:10" ht="15.75">
      <c r="A54" s="85" t="s">
        <v>65</v>
      </c>
      <c r="B54" s="53" t="s">
        <v>32</v>
      </c>
      <c r="C54" s="53" t="s">
        <v>33</v>
      </c>
      <c r="D54" s="47" t="s">
        <v>33</v>
      </c>
      <c r="E54" s="48">
        <v>85</v>
      </c>
      <c r="F54" s="49"/>
      <c r="G54" s="49"/>
      <c r="H54" s="50"/>
      <c r="I54" s="51"/>
      <c r="J54" s="86">
        <f aca="true" t="shared" si="1" ref="J54:J62">E54*I54</f>
        <v>0</v>
      </c>
    </row>
    <row r="55" spans="1:10" ht="18">
      <c r="A55" s="85" t="s">
        <v>66</v>
      </c>
      <c r="B55" s="53" t="s">
        <v>34</v>
      </c>
      <c r="C55" s="53" t="s">
        <v>35</v>
      </c>
      <c r="D55" s="47" t="s">
        <v>7</v>
      </c>
      <c r="E55" s="48">
        <v>850</v>
      </c>
      <c r="F55" s="49"/>
      <c r="G55" s="49"/>
      <c r="H55" s="50"/>
      <c r="I55" s="51"/>
      <c r="J55" s="86">
        <f t="shared" si="1"/>
        <v>0</v>
      </c>
    </row>
    <row r="56" spans="1:10" ht="18">
      <c r="A56" s="87" t="s">
        <v>67</v>
      </c>
      <c r="B56" s="53" t="s">
        <v>55</v>
      </c>
      <c r="C56" s="53" t="s">
        <v>35</v>
      </c>
      <c r="D56" s="47" t="s">
        <v>7</v>
      </c>
      <c r="E56" s="48">
        <v>850</v>
      </c>
      <c r="F56" s="49"/>
      <c r="G56" s="49"/>
      <c r="H56" s="50"/>
      <c r="I56" s="51"/>
      <c r="J56" s="86">
        <f t="shared" si="1"/>
        <v>0</v>
      </c>
    </row>
    <row r="57" spans="1:10" ht="18">
      <c r="A57" s="87" t="s">
        <v>68</v>
      </c>
      <c r="B57" s="53" t="s">
        <v>56</v>
      </c>
      <c r="C57" s="53" t="s">
        <v>35</v>
      </c>
      <c r="D57" s="47" t="s">
        <v>7</v>
      </c>
      <c r="E57" s="48">
        <v>850</v>
      </c>
      <c r="F57" s="49"/>
      <c r="G57" s="49"/>
      <c r="H57" s="50"/>
      <c r="I57" s="51"/>
      <c r="J57" s="86">
        <f t="shared" si="1"/>
        <v>0</v>
      </c>
    </row>
    <row r="58" spans="1:10" ht="15.75">
      <c r="A58" s="93" t="s">
        <v>19</v>
      </c>
      <c r="B58" s="68" t="s">
        <v>49</v>
      </c>
      <c r="C58" s="69"/>
      <c r="D58" s="69"/>
      <c r="E58" s="69"/>
      <c r="F58" s="69"/>
      <c r="G58" s="69"/>
      <c r="H58" s="69"/>
      <c r="I58" s="69"/>
      <c r="J58" s="94"/>
    </row>
    <row r="59" spans="1:10" ht="15.75">
      <c r="A59" s="85" t="s">
        <v>69</v>
      </c>
      <c r="B59" s="53" t="s">
        <v>32</v>
      </c>
      <c r="C59" s="53" t="s">
        <v>33</v>
      </c>
      <c r="D59" s="47" t="s">
        <v>33</v>
      </c>
      <c r="E59" s="48">
        <v>60</v>
      </c>
      <c r="F59" s="49"/>
      <c r="G59" s="49"/>
      <c r="H59" s="50"/>
      <c r="I59" s="51"/>
      <c r="J59" s="86">
        <f t="shared" si="1"/>
        <v>0</v>
      </c>
    </row>
    <row r="60" spans="1:10" ht="18">
      <c r="A60" s="85" t="s">
        <v>70</v>
      </c>
      <c r="B60" s="53" t="s">
        <v>34</v>
      </c>
      <c r="C60" s="53" t="s">
        <v>35</v>
      </c>
      <c r="D60" s="47" t="s">
        <v>7</v>
      </c>
      <c r="E60" s="48">
        <v>600</v>
      </c>
      <c r="F60" s="49"/>
      <c r="G60" s="49"/>
      <c r="H60" s="50"/>
      <c r="I60" s="51"/>
      <c r="J60" s="86">
        <f t="shared" si="1"/>
        <v>0</v>
      </c>
    </row>
    <row r="61" spans="1:10" ht="18">
      <c r="A61" s="87" t="s">
        <v>71</v>
      </c>
      <c r="B61" s="54" t="s">
        <v>55</v>
      </c>
      <c r="C61" s="54" t="s">
        <v>35</v>
      </c>
      <c r="D61" s="12" t="s">
        <v>7</v>
      </c>
      <c r="E61" s="48">
        <v>600</v>
      </c>
      <c r="F61" s="6"/>
      <c r="G61" s="6"/>
      <c r="H61" s="52"/>
      <c r="I61" s="24"/>
      <c r="J61" s="26">
        <f t="shared" si="1"/>
        <v>0</v>
      </c>
    </row>
    <row r="62" spans="1:10" ht="18.75" thickBot="1">
      <c r="A62" s="95" t="s">
        <v>72</v>
      </c>
      <c r="B62" s="96" t="s">
        <v>56</v>
      </c>
      <c r="C62" s="96" t="s">
        <v>35</v>
      </c>
      <c r="D62" s="27" t="s">
        <v>7</v>
      </c>
      <c r="E62" s="97">
        <v>600</v>
      </c>
      <c r="F62" s="28"/>
      <c r="G62" s="28"/>
      <c r="H62" s="98"/>
      <c r="I62" s="29"/>
      <c r="J62" s="30">
        <f t="shared" si="1"/>
        <v>0</v>
      </c>
    </row>
    <row r="63" spans="5:10" ht="12.75">
      <c r="E63" s="70" t="s">
        <v>62</v>
      </c>
      <c r="F63" s="70"/>
      <c r="G63" s="70"/>
      <c r="H63" s="70"/>
      <c r="I63" s="70"/>
      <c r="J63" s="56">
        <f>SUM(J12:J62)</f>
        <v>0</v>
      </c>
    </row>
    <row r="64" spans="5:10" ht="12.75">
      <c r="E64" s="57" t="s">
        <v>63</v>
      </c>
      <c r="F64" s="57"/>
      <c r="G64" s="57"/>
      <c r="H64" s="57"/>
      <c r="I64" s="57"/>
      <c r="J64" s="52">
        <f>J63*0.2</f>
        <v>0</v>
      </c>
    </row>
    <row r="65" spans="5:10" ht="12.75">
      <c r="E65" s="57" t="s">
        <v>64</v>
      </c>
      <c r="F65" s="57"/>
      <c r="G65" s="57"/>
      <c r="H65" s="57"/>
      <c r="I65" s="57"/>
      <c r="J65" s="52">
        <f>J63+J64</f>
        <v>0</v>
      </c>
    </row>
    <row r="66" ht="12.75">
      <c r="B66" s="37" t="s">
        <v>16</v>
      </c>
    </row>
    <row r="67" ht="12.75">
      <c r="B67" s="37" t="s">
        <v>17</v>
      </c>
    </row>
  </sheetData>
  <sheetProtection/>
  <mergeCells count="18">
    <mergeCell ref="E63:I63"/>
    <mergeCell ref="E64:I64"/>
    <mergeCell ref="E65:I65"/>
    <mergeCell ref="B32:J32"/>
    <mergeCell ref="B37:J37"/>
    <mergeCell ref="B44:J44"/>
    <mergeCell ref="B53:J53"/>
    <mergeCell ref="B58:J58"/>
    <mergeCell ref="B10:J10"/>
    <mergeCell ref="B25:J25"/>
    <mergeCell ref="O27:S27"/>
    <mergeCell ref="O28:S28"/>
    <mergeCell ref="B1:E1"/>
    <mergeCell ref="I1:J1"/>
    <mergeCell ref="B4:J4"/>
    <mergeCell ref="N26:S26"/>
    <mergeCell ref="B27:J27"/>
    <mergeCell ref="B6:J7"/>
  </mergeCells>
  <hyperlinks>
    <hyperlink ref="C5" r:id="rId1" display="mailto:bojurob@mail.bg"/>
  </hyperlinks>
  <printOptions/>
  <pageMargins left="1.1811023622047245" right="0.1968503937007874" top="0.3937007874015748" bottom="0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svalcheva</cp:lastModifiedBy>
  <cp:lastPrinted>2019-02-27T14:28:44Z</cp:lastPrinted>
  <dcterms:created xsi:type="dcterms:W3CDTF">2005-10-31T07:56:36Z</dcterms:created>
  <dcterms:modified xsi:type="dcterms:W3CDTF">2019-02-27T15:30:30Z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