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51" windowWidth="18855" windowHeight="11760" activeTab="0"/>
  </bookViews>
  <sheets>
    <sheet name="Sheet1" sheetId="1" r:id="rId1"/>
  </sheets>
  <definedNames>
    <definedName name="_xlnm.Print_Area" localSheetId="0">'Sheet1'!$A$1:$G$102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<sst xmlns="http://schemas.openxmlformats.org/spreadsheetml/2006/main" count="245" uniqueCount="189">
  <si>
    <r>
      <rPr>
        <b/>
        <sz val="9"/>
        <rFont val="Arial"/>
        <family val="2"/>
      </rPr>
      <t>Номер</t>
    </r>
  </si>
  <si>
    <r>
      <rPr>
        <b/>
        <i/>
        <sz val="9"/>
        <rFont val="Arial"/>
        <family val="2"/>
      </rPr>
      <t>Видове строително монтажни</t>
    </r>
  </si>
  <si>
    <r>
      <rPr>
        <b/>
        <sz val="9"/>
        <rFont val="Arial"/>
        <family val="2"/>
      </rPr>
      <t>Ед.</t>
    </r>
  </si>
  <si>
    <r>
      <rPr>
        <b/>
        <sz val="9"/>
        <rFont val="Arial"/>
        <family val="2"/>
      </rPr>
      <t>Количе-</t>
    </r>
  </si>
  <si>
    <r>
      <rPr>
        <b/>
        <sz val="9"/>
        <rFont val="Arial"/>
        <family val="2"/>
      </rPr>
      <t>Ед.цена</t>
    </r>
  </si>
  <si>
    <r>
      <rPr>
        <b/>
        <sz val="9"/>
        <rFont val="Arial"/>
        <family val="2"/>
      </rPr>
      <t>No</t>
    </r>
  </si>
  <si>
    <r>
      <rPr>
        <b/>
        <i/>
        <sz val="9"/>
        <rFont val="Arial"/>
        <family val="2"/>
      </rPr>
      <t>работи</t>
    </r>
  </si>
  <si>
    <r>
      <rPr>
        <b/>
        <sz val="9"/>
        <rFont val="Arial"/>
        <family val="2"/>
      </rPr>
      <t>мярка</t>
    </r>
  </si>
  <si>
    <r>
      <rPr>
        <b/>
        <sz val="9"/>
        <rFont val="Arial"/>
        <family val="2"/>
      </rPr>
      <t>ство</t>
    </r>
  </si>
  <si>
    <r>
      <rPr>
        <b/>
        <sz val="9"/>
        <rFont val="Arial"/>
        <family val="2"/>
      </rPr>
      <t>[лв]</t>
    </r>
  </si>
  <si>
    <r>
      <rPr>
        <b/>
        <sz val="9"/>
        <rFont val="Arial"/>
        <family val="2"/>
      </rPr>
      <t>I</t>
    </r>
  </si>
  <si>
    <r>
      <rPr>
        <b/>
        <i/>
        <sz val="9"/>
        <rFont val="Arial"/>
        <family val="2"/>
      </rPr>
      <t>Подготвителни работи</t>
    </r>
  </si>
  <si>
    <r>
      <rPr>
        <i/>
        <sz val="9"/>
        <rFont val="Arial"/>
        <family val="2"/>
      </rPr>
      <t>I.1</t>
    </r>
  </si>
  <si>
    <r>
      <rPr>
        <i/>
        <sz val="9"/>
        <rFont val="Arial"/>
        <family val="2"/>
      </rPr>
      <t>I.2</t>
    </r>
  </si>
  <si>
    <r>
      <rPr>
        <b/>
        <sz val="9"/>
        <rFont val="Arial"/>
        <family val="2"/>
      </rPr>
      <t>II</t>
    </r>
  </si>
  <si>
    <r>
      <rPr>
        <b/>
        <i/>
        <sz val="9"/>
        <rFont val="Arial"/>
        <family val="2"/>
      </rPr>
      <t>Основни строителни работи</t>
    </r>
  </si>
  <si>
    <r>
      <rPr>
        <b/>
        <i/>
        <sz val="9"/>
        <rFont val="Arial"/>
        <family val="2"/>
      </rPr>
      <t>II.1</t>
    </r>
  </si>
  <si>
    <r>
      <rPr>
        <i/>
        <sz val="9"/>
        <rFont val="Arial"/>
        <family val="2"/>
      </rPr>
      <t>II.1.1</t>
    </r>
  </si>
  <si>
    <r>
      <rPr>
        <b/>
        <i/>
        <sz val="9"/>
        <rFont val="Arial"/>
        <family val="2"/>
      </rPr>
      <t>II.2</t>
    </r>
  </si>
  <si>
    <r>
      <rPr>
        <b/>
        <i/>
        <sz val="9"/>
        <rFont val="Arial"/>
        <family val="2"/>
      </rPr>
      <t>II.3</t>
    </r>
  </si>
  <si>
    <r>
      <rPr>
        <i/>
        <sz val="9"/>
        <rFont val="Arial"/>
        <family val="2"/>
      </rPr>
      <t>II.3.1</t>
    </r>
  </si>
  <si>
    <r>
      <rPr>
        <i/>
        <sz val="9"/>
        <rFont val="Arial"/>
        <family val="2"/>
      </rPr>
      <t>II.3.2</t>
    </r>
  </si>
  <si>
    <r>
      <rPr>
        <i/>
        <sz val="9"/>
        <rFont val="Arial"/>
        <family val="2"/>
      </rPr>
      <t>II.3.3</t>
    </r>
  </si>
  <si>
    <r>
      <rPr>
        <i/>
        <sz val="9"/>
        <rFont val="Arial"/>
        <family val="2"/>
      </rPr>
      <t>II.3.4</t>
    </r>
  </si>
  <si>
    <r>
      <rPr>
        <i/>
        <sz val="9"/>
        <rFont val="Arial"/>
        <family val="2"/>
      </rPr>
      <t>II.3.5</t>
    </r>
  </si>
  <si>
    <r>
      <rPr>
        <b/>
        <i/>
        <sz val="9"/>
        <rFont val="Arial"/>
        <family val="2"/>
      </rPr>
      <t>II.4</t>
    </r>
  </si>
  <si>
    <r>
      <rPr>
        <i/>
        <sz val="9"/>
        <rFont val="Arial"/>
        <family val="2"/>
      </rPr>
      <t>II.4.2</t>
    </r>
  </si>
  <si>
    <r>
      <rPr>
        <i/>
        <sz val="9"/>
        <rFont val="Arial"/>
        <family val="2"/>
      </rPr>
      <t>II.4.3</t>
    </r>
  </si>
  <si>
    <t>Запълване и подравняване на съществуващи земни охранителни окопи със земни маси</t>
  </si>
  <si>
    <t>Направа на канавка от готови бетонови елементи 40/40/40/1000 по берми</t>
  </si>
  <si>
    <t>Направа на дълбочинен изходен нивелачен репер за следене на вертикални деформации</t>
  </si>
  <si>
    <t>Подготовка на почвата за затревяване и засаждане на растителност</t>
  </si>
  <si>
    <r>
      <rPr>
        <b/>
        <i/>
        <sz val="10"/>
        <rFont val="Arial"/>
        <family val="2"/>
      </rPr>
      <t>Тяло на сметището</t>
    </r>
  </si>
  <si>
    <r>
      <t>м</t>
    </r>
    <r>
      <rPr>
        <vertAlign val="superscript"/>
        <sz val="10"/>
        <rFont val="Arial"/>
        <family val="2"/>
      </rPr>
      <t>3</t>
    </r>
  </si>
  <si>
    <r>
      <rPr>
        <i/>
        <sz val="10"/>
        <rFont val="Arial"/>
        <family val="2"/>
      </rPr>
      <t>Уплътняване на предепонирани отпадъци на пластове по 50см</t>
    </r>
  </si>
  <si>
    <r>
      <t>м</t>
    </r>
    <r>
      <rPr>
        <vertAlign val="superscript"/>
        <sz val="10"/>
        <rFont val="Arial"/>
        <family val="2"/>
      </rPr>
      <t>2</t>
    </r>
  </si>
  <si>
    <r>
      <rPr>
        <i/>
        <sz val="10"/>
        <rFont val="Arial"/>
        <family val="2"/>
      </rPr>
      <t>Изкоп на земни маси</t>
    </r>
  </si>
  <si>
    <r>
      <rPr>
        <b/>
        <i/>
        <sz val="10"/>
        <rFont val="Arial"/>
        <family val="2"/>
      </rPr>
      <t>Техническа рекултивация</t>
    </r>
  </si>
  <si>
    <r>
      <t>Полагане и уплътняване на глинен екран - 50см (2х25) до постигане на водонепропускливост 10 ~</t>
    </r>
    <r>
      <rPr>
        <i/>
        <vertAlign val="superscript"/>
        <sz val="10"/>
        <rFont val="Arial"/>
        <family val="2"/>
      </rPr>
      <t>9</t>
    </r>
    <r>
      <rPr>
        <i/>
        <sz val="10"/>
        <rFont val="Arial"/>
        <family val="2"/>
      </rPr>
      <t xml:space="preserve"> м/сек</t>
    </r>
  </si>
  <si>
    <r>
      <rPr>
        <i/>
        <sz val="10"/>
        <rFont val="Arial"/>
        <family val="2"/>
      </rPr>
      <t>Полагане на слой с хумус 30см</t>
    </r>
  </si>
  <si>
    <r>
      <rPr>
        <i/>
        <sz val="10"/>
        <rFont val="Arial"/>
        <family val="2"/>
      </rPr>
      <t>Доставка и полагане на трошен камък фракция D10-30mm за направа на площен дренаж</t>
    </r>
  </si>
  <si>
    <t>бр.</t>
  </si>
  <si>
    <t>м'</t>
  </si>
  <si>
    <r>
      <t xml:space="preserve">Геотекстил 300 гр/м 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около газодренажна призма</t>
    </r>
  </si>
  <si>
    <t>Направа на дренажна призма около газодренажна тръбата с баластра D16-32mm</t>
  </si>
  <si>
    <r>
      <rPr>
        <b/>
        <i/>
        <sz val="10"/>
        <rFont val="Arial"/>
        <family val="2"/>
      </rPr>
      <t>Отводняване</t>
    </r>
  </si>
  <si>
    <r>
      <rPr>
        <i/>
        <sz val="10"/>
        <rFont val="Arial"/>
        <family val="2"/>
      </rPr>
      <t>Изкоп на земни маси за канавки</t>
    </r>
  </si>
  <si>
    <t xml:space="preserve">Направа на охранителна канавка от готови бетонови елементи 40/40/40/1000 </t>
  </si>
  <si>
    <r>
      <rPr>
        <i/>
        <sz val="10"/>
        <rFont val="Arial"/>
        <family val="2"/>
      </rPr>
      <t>Пясък за подложен пласт канавки, доставка и полагане - Н=5см</t>
    </r>
  </si>
  <si>
    <r>
      <rPr>
        <i/>
        <sz val="10"/>
        <rFont val="Arial"/>
        <family val="2"/>
      </rPr>
      <t>Направа на заскалявка</t>
    </r>
  </si>
  <si>
    <r>
      <rPr>
        <b/>
        <i/>
        <sz val="10"/>
        <rFont val="Arial"/>
        <family val="2"/>
      </rPr>
      <t>Мониторинг</t>
    </r>
  </si>
  <si>
    <r>
      <rPr>
        <i/>
        <sz val="10"/>
        <rFont val="Arial"/>
        <family val="2"/>
      </rPr>
      <t>Материали</t>
    </r>
  </si>
  <si>
    <r>
      <rPr>
        <i/>
        <sz val="10"/>
        <rFont val="Arial"/>
        <family val="2"/>
      </rPr>
      <t>Тревна смес</t>
    </r>
  </si>
  <si>
    <t>кг</t>
  </si>
  <si>
    <r>
      <rPr>
        <i/>
        <sz val="10"/>
        <rFont val="Arial"/>
        <family val="2"/>
      </rPr>
      <t>Тревна смес - презатревяване -10%</t>
    </r>
  </si>
  <si>
    <r>
      <rPr>
        <i/>
        <sz val="10"/>
        <rFont val="Arial"/>
        <family val="2"/>
      </rPr>
      <t>Вода за поливане на растителност и тревни площи</t>
    </r>
  </si>
  <si>
    <r>
      <rPr>
        <i/>
        <sz val="10"/>
        <rFont val="Arial"/>
        <family val="2"/>
      </rPr>
      <t>I-ва година</t>
    </r>
  </si>
  <si>
    <r>
      <rPr>
        <i/>
        <sz val="10"/>
        <rFont val="Arial"/>
        <family val="2"/>
      </rPr>
      <t>I етап</t>
    </r>
  </si>
  <si>
    <t>дка</t>
  </si>
  <si>
    <r>
      <rPr>
        <i/>
        <sz val="10"/>
        <rFont val="Arial"/>
        <family val="2"/>
      </rPr>
      <t>II етап засаждане на храсти и затревяване</t>
    </r>
  </si>
  <si>
    <r>
      <rPr>
        <i/>
        <sz val="10"/>
        <rFont val="Arial"/>
        <family val="2"/>
      </rPr>
      <t>Засяване с тревна смеска, ръчно зариване на семето</t>
    </r>
  </si>
  <si>
    <r>
      <rPr>
        <i/>
        <sz val="10"/>
        <rFont val="Arial"/>
        <family val="2"/>
      </rPr>
      <t>Притъпкване на тревната смеска (20% с дъска и 80% с дървен валяк)</t>
    </r>
  </si>
  <si>
    <r>
      <rPr>
        <i/>
        <sz val="10"/>
        <rFont val="Arial"/>
        <family val="2"/>
      </rPr>
      <t>III - етап - Отгледни грижи (I- ва година)</t>
    </r>
  </si>
  <si>
    <r>
      <rPr>
        <i/>
        <sz val="10"/>
        <rFont val="Arial"/>
        <family val="2"/>
      </rPr>
      <t>Трикратно косене на трева (ръчно)</t>
    </r>
  </si>
  <si>
    <r>
      <rPr>
        <i/>
        <sz val="10"/>
        <rFont val="Arial"/>
        <family val="2"/>
      </rPr>
      <t>II- ра година Отгледни грижи</t>
    </r>
  </si>
  <si>
    <r>
      <rPr>
        <i/>
        <sz val="10"/>
        <rFont val="Arial"/>
        <family val="2"/>
      </rPr>
      <t>Презатревяване (10%)</t>
    </r>
  </si>
  <si>
    <r>
      <rPr>
        <i/>
        <sz val="10"/>
        <rFont val="Arial"/>
        <family val="2"/>
      </rPr>
      <t>III- та година Отгледни грижи</t>
    </r>
  </si>
  <si>
    <r>
      <rPr>
        <i/>
        <sz val="10"/>
        <rFont val="Arial"/>
        <family val="2"/>
      </rPr>
      <t>Косене на трева -1 път</t>
    </r>
  </si>
  <si>
    <r>
      <rPr>
        <i/>
        <sz val="10"/>
        <rFont val="Arial"/>
        <family val="2"/>
      </rPr>
      <t>Поливане на тревни площи 1 път с 10 1/М2</t>
    </r>
  </si>
  <si>
    <t>Почистване на терена от храсти и дървета в обхвата на обекта</t>
  </si>
  <si>
    <r>
      <rPr>
        <i/>
        <sz val="10"/>
        <rFont val="Arial"/>
        <family val="2"/>
      </rPr>
      <t>м</t>
    </r>
    <r>
      <rPr>
        <i/>
        <vertAlign val="superscript"/>
        <sz val="10"/>
        <rFont val="Arial"/>
        <family val="2"/>
      </rPr>
      <t>2</t>
    </r>
  </si>
  <si>
    <r>
      <rPr>
        <i/>
        <sz val="10"/>
        <rFont val="Arial"/>
        <family val="2"/>
      </rPr>
      <t>м</t>
    </r>
    <r>
      <rPr>
        <i/>
        <vertAlign val="superscript"/>
        <sz val="10"/>
        <rFont val="Arial"/>
        <family val="2"/>
      </rPr>
      <t>3</t>
    </r>
  </si>
  <si>
    <t>Доставка и полагане на стоманена тръба 400мм</t>
  </si>
  <si>
    <t>Направа на мониторингови кладенци Н15м.</t>
  </si>
  <si>
    <t>Монтаж на сондажната апаратура</t>
  </si>
  <si>
    <t>Направа на ствол пилот на пиезометрите и сондиране с диаметър до Ø127/146 мм</t>
  </si>
  <si>
    <t>Доставка и засипване на задтръбното пространство с пясък или филц</t>
  </si>
  <si>
    <t>Глинест тампонаж и оформяне на устието на пиезометрите със стоманена тръба, бетоново блокче и капак</t>
  </si>
  <si>
    <t>Прочистване на пиезометрите посредством ерлифт и водоналиване</t>
  </si>
  <si>
    <t>Изготвяне на документация за пиезометрите - сондажни колонки, екзекутиви</t>
  </si>
  <si>
    <t>мсм</t>
  </si>
  <si>
    <t>II.4.1</t>
  </si>
  <si>
    <t>II.4.1.1</t>
  </si>
  <si>
    <t>II.4.1.2</t>
  </si>
  <si>
    <t>II.4.1.3</t>
  </si>
  <si>
    <t>II.4.1.4</t>
  </si>
  <si>
    <t>II.4.1.5</t>
  </si>
  <si>
    <t>II.4.1.6</t>
  </si>
  <si>
    <t>II.4.1.7</t>
  </si>
  <si>
    <t>Сондиране с Ø1м на 10м дълбочина</t>
  </si>
  <si>
    <t>Доставка и монтаж на PVC колона - перфорирана HDPE Ø250</t>
  </si>
  <si>
    <t>Доставка и монтаж на PVC колона - плътна HDPE Ø250</t>
  </si>
  <si>
    <t>Доставка и полагане на дренажен материал около газова колона - промита баластра</t>
  </si>
  <si>
    <t>Предепониране на отпадъци в зоната на депото</t>
  </si>
  <si>
    <t>Разрушаване на едрогабаритни отпадъци</t>
  </si>
  <si>
    <t>Оформяне на проектен наклон след масов изкоп, насип</t>
  </si>
  <si>
    <t>Профилиране и оформяне на земната основа за изграждане на охранителна дига</t>
  </si>
  <si>
    <r>
      <rPr>
        <i/>
        <sz val="9"/>
        <rFont val="Arial"/>
        <family val="2"/>
      </rPr>
      <t>II.1.2</t>
    </r>
  </si>
  <si>
    <r>
      <rPr>
        <i/>
        <sz val="9"/>
        <rFont val="Arial"/>
        <family val="2"/>
      </rPr>
      <t>II.1.3</t>
    </r>
  </si>
  <si>
    <r>
      <rPr>
        <i/>
        <sz val="9"/>
        <rFont val="Arial"/>
        <family val="2"/>
      </rPr>
      <t>II.1.4</t>
    </r>
  </si>
  <si>
    <r>
      <rPr>
        <i/>
        <sz val="9"/>
        <rFont val="Arial"/>
        <family val="2"/>
      </rPr>
      <t>II.1.5</t>
    </r>
  </si>
  <si>
    <r>
      <rPr>
        <i/>
        <sz val="9"/>
        <rFont val="Arial"/>
        <family val="2"/>
      </rPr>
      <t>II.1.6</t>
    </r>
  </si>
  <si>
    <r>
      <rPr>
        <i/>
        <sz val="9"/>
        <rFont val="Arial"/>
        <family val="2"/>
      </rPr>
      <t>II.1.7</t>
    </r>
  </si>
  <si>
    <r>
      <rPr>
        <i/>
        <sz val="9"/>
        <rFont val="Arial"/>
        <family val="2"/>
      </rPr>
      <t>II.1.8</t>
    </r>
  </si>
  <si>
    <t>Доставка на земни маси за техн. рекултивация при транспортни разстояния до 15 км</t>
  </si>
  <si>
    <t>Доставка на земни маси за дига при транспортни разстояния до 15 км</t>
  </si>
  <si>
    <t>Направа на нивелачни репери за следене на вертикални деформации</t>
  </si>
  <si>
    <t>Доставка на хумус за тялото на депото при транспортни разстояния до 10 км</t>
  </si>
  <si>
    <t>Насип и уплъняване на земни маси за изграждане на охранителна дига на пластове по 50см</t>
  </si>
  <si>
    <t>Торене на тревни площи с троен супер фосфат -16 кг/дка</t>
  </si>
  <si>
    <t>Поливане на тревни площи при засаждане, еднократно - 10л/м2</t>
  </si>
  <si>
    <t xml:space="preserve">Глина за глинен тампон около канавки </t>
  </si>
  <si>
    <r>
      <rPr>
        <i/>
        <sz val="9"/>
        <rFont val="Arial"/>
        <family val="2"/>
      </rPr>
      <t>II.3.8</t>
    </r>
  </si>
  <si>
    <t xml:space="preserve">Ръчно натоворване, превоз до 50м и разстилане на земни почви </t>
  </si>
  <si>
    <t>Ръчно трамбоване на глина на пластове по 10см</t>
  </si>
  <si>
    <r>
      <rPr>
        <i/>
        <sz val="9"/>
        <rFont val="Arial"/>
        <family val="2"/>
      </rPr>
      <t>II.3.6</t>
    </r>
  </si>
  <si>
    <r>
      <rPr>
        <i/>
        <sz val="9"/>
        <rFont val="Arial"/>
        <family val="2"/>
      </rPr>
      <t>II.3.7</t>
    </r>
  </si>
  <si>
    <r>
      <rPr>
        <i/>
        <sz val="9"/>
        <rFont val="Arial"/>
        <family val="2"/>
      </rPr>
      <t>II.3.9</t>
    </r>
  </si>
  <si>
    <r>
      <rPr>
        <i/>
        <sz val="9"/>
        <rFont val="Arial"/>
        <family val="2"/>
      </rPr>
      <t>II.3.10</t>
    </r>
  </si>
  <si>
    <r>
      <rPr>
        <i/>
        <sz val="9"/>
        <rFont val="Arial"/>
        <family val="2"/>
      </rPr>
      <t>II.3.11</t>
    </r>
  </si>
  <si>
    <t>Доизкопаване и подравняване -ръчно на траншея за глинен тампон</t>
  </si>
  <si>
    <t>Направа на отводнителни улеи тип Италиански</t>
  </si>
  <si>
    <t>Доставка на глина при транспортни разстояния от 25 км</t>
  </si>
  <si>
    <t>Доставка и монтаж на HDPE тройник към колона -  Ø250 на Ø110 mm</t>
  </si>
  <si>
    <t>Перфорирани тръби Ø110, PE100, SDR17.6 за газоотвеждане</t>
  </si>
  <si>
    <t>Доставка и спускане на PVC тръба, монтаж на филтърна част (геотекстил и мрежа) и утаител</t>
  </si>
  <si>
    <t>Торене на тревни площи с амониева селитра - 24 кг/дка</t>
  </si>
  <si>
    <t>Обща стойност с ДДС:</t>
  </si>
  <si>
    <t>II.2.1</t>
  </si>
  <si>
    <t>II.2.2</t>
  </si>
  <si>
    <t>II.2.3</t>
  </si>
  <si>
    <t>II.2.4</t>
  </si>
  <si>
    <t>II.2.5</t>
  </si>
  <si>
    <t>II.2.6</t>
  </si>
  <si>
    <t>II.2.7</t>
  </si>
  <si>
    <t>II.2.8</t>
  </si>
  <si>
    <t>II.2.9</t>
  </si>
  <si>
    <t>II.2.10</t>
  </si>
  <si>
    <t>Полагане на земни маси със слой 20см</t>
  </si>
  <si>
    <t>II.2.11</t>
  </si>
  <si>
    <t>II.2.8.1</t>
  </si>
  <si>
    <t>II.2.8.2</t>
  </si>
  <si>
    <t>II.2.8.3</t>
  </si>
  <si>
    <t>II.2.8.4</t>
  </si>
  <si>
    <t>II.2.8.5</t>
  </si>
  <si>
    <t>II.2.8.6</t>
  </si>
  <si>
    <t>Поливане на тревни площи- 2 пъти х 10л/м2 (2х13,21дра)</t>
  </si>
  <si>
    <t>Косене на трева - 2пъти (2х13,21дра)</t>
  </si>
  <si>
    <t>Поливане на тревни площи (при необходимост) - 5 пъти х 10л/м2 (5х13,21дра)</t>
  </si>
  <si>
    <t>А.</t>
  </si>
  <si>
    <t>ТЕХНИЧЕСКА РЕКУЛТИВАЦИЯ</t>
  </si>
  <si>
    <t>Б.</t>
  </si>
  <si>
    <t>БИОЛОГИЧНА РЕКУЛТИВАЦИЯ</t>
  </si>
  <si>
    <t>1.</t>
  </si>
  <si>
    <t>2.</t>
  </si>
  <si>
    <t>3.</t>
  </si>
  <si>
    <t>1.1.</t>
  </si>
  <si>
    <t>1.2.</t>
  </si>
  <si>
    <t>1.3.</t>
  </si>
  <si>
    <t>1.4.</t>
  </si>
  <si>
    <t>1.5.</t>
  </si>
  <si>
    <t>2.1.</t>
  </si>
  <si>
    <t>2.1.1.</t>
  </si>
  <si>
    <t>2.2.</t>
  </si>
  <si>
    <t>2.2.1.</t>
  </si>
  <si>
    <t>2.2.2.</t>
  </si>
  <si>
    <t>2.2.3.</t>
  </si>
  <si>
    <t>2.3.</t>
  </si>
  <si>
    <t>2.3.1.</t>
  </si>
  <si>
    <t>2.3.2.</t>
  </si>
  <si>
    <t>3.1.</t>
  </si>
  <si>
    <t>3.2.</t>
  </si>
  <si>
    <t>3.3.</t>
  </si>
  <si>
    <t>4.</t>
  </si>
  <si>
    <t>4.1.</t>
  </si>
  <si>
    <t>4.2.</t>
  </si>
  <si>
    <t>Стойност Техническа рекултивация без ДДС</t>
  </si>
  <si>
    <t>Стойност Биологична рекултивация без ДДС</t>
  </si>
  <si>
    <t>ДДС 20 %:</t>
  </si>
  <si>
    <t>Обща стойност без ДДС:</t>
  </si>
  <si>
    <t>Изготвил:</t>
  </si>
  <si>
    <t>/подпис и печат/</t>
  </si>
  <si>
    <t xml:space="preserve">за техническа рекултивация </t>
  </si>
  <si>
    <t xml:space="preserve">за биологична рекултивация </t>
  </si>
  <si>
    <t>Обща стойност на поръчката:</t>
  </si>
  <si>
    <t>Образец №10</t>
  </si>
  <si>
    <t>КОЛИЧЕСТВЕНО - СТОЙНОСТНА  СМЕТКА</t>
  </si>
  <si>
    <t>„Рекултивация на общинско сметоразтоварище, находящо се в м. „Дакиница“, с. Хераково, община Божурище”</t>
  </si>
  <si>
    <t>Изграждане на 1 бр. газов кладенeц по детайл Н10м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</si>
</sst>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/>
    </xf>
    <xf numFmtId="0" fontId="0" fillId="33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0" fontId="0" fillId="0" borderId="18" xfId="0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top"/>
    </xf>
    <xf numFmtId="2" fontId="7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4" fontId="0" fillId="35" borderId="23" xfId="0" applyNumberFormat="1" applyFill="1" applyBorder="1" applyAlignment="1">
      <alignment horizontal="right" vertical="center"/>
    </xf>
    <xf numFmtId="4" fontId="0" fillId="33" borderId="23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4" fontId="0" fillId="35" borderId="23" xfId="0" applyNumberFormat="1" applyFont="1" applyFill="1" applyBorder="1" applyAlignment="1">
      <alignment horizontal="right" vertical="center"/>
    </xf>
    <xf numFmtId="4" fontId="0" fillId="35" borderId="24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4" fontId="0" fillId="35" borderId="27" xfId="0" applyNumberFormat="1" applyFill="1" applyBorder="1" applyAlignment="1">
      <alignment horizontal="right" vertical="center"/>
    </xf>
    <xf numFmtId="4" fontId="0" fillId="35" borderId="25" xfId="0" applyNumberFormat="1" applyFill="1" applyBorder="1" applyAlignment="1">
      <alignment horizontal="right" vertical="center"/>
    </xf>
    <xf numFmtId="4" fontId="0" fillId="34" borderId="25" xfId="0" applyNumberFormat="1" applyFill="1" applyBorder="1" applyAlignment="1">
      <alignment horizontal="right" vertical="center"/>
    </xf>
    <xf numFmtId="4" fontId="0" fillId="35" borderId="28" xfId="0" applyNumberForma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 horizontal="center"/>
    </xf>
    <xf numFmtId="4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49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11" borderId="21" xfId="0" applyFill="1" applyBorder="1" applyAlignment="1">
      <alignment horizontal="center" vertical="center"/>
    </xf>
    <xf numFmtId="0" fontId="6" fillId="11" borderId="22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4" fontId="4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4" fontId="0" fillId="35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" fontId="0" fillId="0" borderId="27" xfId="0" applyNumberForma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4" fontId="0" fillId="35" borderId="32" xfId="0" applyNumberFormat="1" applyFill="1" applyBorder="1" applyAlignment="1">
      <alignment horizontal="right" vertical="center"/>
    </xf>
    <xf numFmtId="4" fontId="0" fillId="35" borderId="34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7.8515625" style="37" customWidth="1"/>
    <col min="2" max="2" width="38.421875" style="0" customWidth="1"/>
    <col min="3" max="3" width="5.28125" style="2" customWidth="1"/>
    <col min="4" max="4" width="8.8515625" style="2" customWidth="1"/>
    <col min="5" max="5" width="8.00390625" style="2" customWidth="1"/>
    <col min="6" max="6" width="12.28125" style="44" customWidth="1"/>
    <col min="7" max="7" width="13.00390625" style="44" customWidth="1"/>
    <col min="8" max="8" width="6.140625" style="0" customWidth="1"/>
    <col min="9" max="9" width="5.57421875" style="0" customWidth="1"/>
  </cols>
  <sheetData>
    <row r="1" spans="1:7" ht="12.75">
      <c r="A1" s="1"/>
      <c r="B1" s="53"/>
      <c r="C1" s="123"/>
      <c r="D1" s="123"/>
      <c r="E1" s="123"/>
      <c r="F1" s="124"/>
      <c r="G1" s="125" t="s">
        <v>185</v>
      </c>
    </row>
    <row r="2" ht="12.75">
      <c r="A2" s="1"/>
    </row>
    <row r="3" spans="1:7" ht="12.75">
      <c r="A3" s="126" t="s">
        <v>186</v>
      </c>
      <c r="B3" s="126"/>
      <c r="C3" s="126"/>
      <c r="D3" s="126"/>
      <c r="E3" s="126"/>
      <c r="F3" s="126"/>
      <c r="G3" s="126"/>
    </row>
    <row r="4" spans="1:7" ht="12.75">
      <c r="A4" s="127" t="s">
        <v>187</v>
      </c>
      <c r="B4" s="127"/>
      <c r="C4" s="127"/>
      <c r="D4" s="127"/>
      <c r="E4" s="127"/>
      <c r="F4" s="127"/>
      <c r="G4" s="127"/>
    </row>
    <row r="5" spans="1:7" ht="12.75">
      <c r="A5" s="127"/>
      <c r="B5" s="127"/>
      <c r="C5" s="127"/>
      <c r="D5" s="127"/>
      <c r="E5" s="127"/>
      <c r="F5" s="127"/>
      <c r="G5" s="127"/>
    </row>
    <row r="6" ht="13.5" thickBot="1">
      <c r="A6" s="54"/>
    </row>
    <row r="7" spans="1:7" ht="24" customHeight="1">
      <c r="A7" s="104" t="s">
        <v>0</v>
      </c>
      <c r="B7" s="102" t="s">
        <v>1</v>
      </c>
      <c r="C7" s="102" t="s">
        <v>2</v>
      </c>
      <c r="D7" s="102" t="s">
        <v>3</v>
      </c>
      <c r="E7" s="102" t="s">
        <v>4</v>
      </c>
      <c r="F7" s="128" t="s">
        <v>176</v>
      </c>
      <c r="G7" s="128" t="s">
        <v>177</v>
      </c>
    </row>
    <row r="8" spans="1:7" ht="27.75" customHeight="1" thickBot="1">
      <c r="A8" s="103" t="s">
        <v>5</v>
      </c>
      <c r="B8" s="90" t="s">
        <v>6</v>
      </c>
      <c r="C8" s="90" t="s">
        <v>7</v>
      </c>
      <c r="D8" s="90" t="s">
        <v>8</v>
      </c>
      <c r="E8" s="90" t="s">
        <v>9</v>
      </c>
      <c r="F8" s="129"/>
      <c r="G8" s="129"/>
    </row>
    <row r="9" spans="1:7" ht="13.5" thickBot="1">
      <c r="A9" s="103" t="s">
        <v>149</v>
      </c>
      <c r="B9" s="90" t="s">
        <v>150</v>
      </c>
      <c r="C9" s="90"/>
      <c r="D9" s="90"/>
      <c r="E9" s="90"/>
      <c r="F9" s="91"/>
      <c r="G9" s="92"/>
    </row>
    <row r="10" spans="1:8" ht="13.5" thickBot="1">
      <c r="A10" s="55" t="s">
        <v>10</v>
      </c>
      <c r="B10" s="56" t="s">
        <v>11</v>
      </c>
      <c r="C10" s="57"/>
      <c r="D10" s="57"/>
      <c r="E10" s="57"/>
      <c r="F10" s="64"/>
      <c r="G10" s="72"/>
      <c r="H10" s="53"/>
    </row>
    <row r="11" spans="1:7" ht="28.5" customHeight="1" thickBot="1">
      <c r="A11" s="46" t="s">
        <v>12</v>
      </c>
      <c r="B11" s="47" t="s">
        <v>69</v>
      </c>
      <c r="C11" s="49" t="s">
        <v>70</v>
      </c>
      <c r="D11" s="50">
        <v>2000</v>
      </c>
      <c r="E11" s="50"/>
      <c r="F11" s="105">
        <f>D11*E11</f>
        <v>0</v>
      </c>
      <c r="G11" s="107"/>
    </row>
    <row r="12" spans="1:7" ht="40.5" customHeight="1">
      <c r="A12" s="36" t="s">
        <v>13</v>
      </c>
      <c r="B12" s="7" t="s">
        <v>28</v>
      </c>
      <c r="C12" s="35" t="s">
        <v>71</v>
      </c>
      <c r="D12" s="16">
        <v>240</v>
      </c>
      <c r="E12" s="16"/>
      <c r="F12" s="105">
        <f>D12*E12</f>
        <v>0</v>
      </c>
      <c r="G12" s="108"/>
    </row>
    <row r="13" spans="1:7" ht="12.75">
      <c r="A13" s="38" t="s">
        <v>14</v>
      </c>
      <c r="B13" s="27" t="s">
        <v>15</v>
      </c>
      <c r="C13" s="28"/>
      <c r="D13" s="28"/>
      <c r="E13" s="28"/>
      <c r="F13" s="66"/>
      <c r="G13" s="108"/>
    </row>
    <row r="14" spans="1:7" ht="12.75">
      <c r="A14" s="39" t="s">
        <v>16</v>
      </c>
      <c r="B14" s="29" t="s">
        <v>32</v>
      </c>
      <c r="C14" s="30"/>
      <c r="D14" s="31"/>
      <c r="E14" s="32"/>
      <c r="F14" s="67"/>
      <c r="G14" s="108"/>
    </row>
    <row r="15" spans="1:7" ht="27.75" customHeight="1">
      <c r="A15" s="36" t="s">
        <v>17</v>
      </c>
      <c r="B15" s="7" t="s">
        <v>93</v>
      </c>
      <c r="C15" s="20" t="s">
        <v>33</v>
      </c>
      <c r="D15" s="16">
        <v>35218</v>
      </c>
      <c r="E15" s="16"/>
      <c r="F15" s="68">
        <f>D15*E15</f>
        <v>0</v>
      </c>
      <c r="G15" s="108"/>
    </row>
    <row r="16" spans="1:7" ht="22.5" customHeight="1">
      <c r="A16" s="36" t="s">
        <v>97</v>
      </c>
      <c r="B16" s="7" t="s">
        <v>94</v>
      </c>
      <c r="C16" s="20" t="s">
        <v>33</v>
      </c>
      <c r="D16" s="16">
        <v>250</v>
      </c>
      <c r="E16" s="16"/>
      <c r="F16" s="68">
        <f aca="true" t="shared" si="0" ref="F16:F22">D16*E16</f>
        <v>0</v>
      </c>
      <c r="G16" s="108"/>
    </row>
    <row r="17" spans="1:7" ht="25.5">
      <c r="A17" s="36" t="s">
        <v>98</v>
      </c>
      <c r="B17" s="8" t="s">
        <v>34</v>
      </c>
      <c r="C17" s="20" t="s">
        <v>33</v>
      </c>
      <c r="D17" s="16">
        <v>35218</v>
      </c>
      <c r="E17" s="16"/>
      <c r="F17" s="68">
        <f t="shared" si="0"/>
        <v>0</v>
      </c>
      <c r="G17" s="108"/>
    </row>
    <row r="18" spans="1:7" ht="26.25" customHeight="1">
      <c r="A18" s="36" t="s">
        <v>99</v>
      </c>
      <c r="B18" s="7" t="s">
        <v>95</v>
      </c>
      <c r="C18" s="20" t="s">
        <v>35</v>
      </c>
      <c r="D18" s="16">
        <v>8950</v>
      </c>
      <c r="E18" s="16"/>
      <c r="F18" s="68">
        <f t="shared" si="0"/>
        <v>0</v>
      </c>
      <c r="G18" s="108"/>
    </row>
    <row r="19" spans="1:7" ht="15">
      <c r="A19" s="36" t="s">
        <v>100</v>
      </c>
      <c r="B19" s="9" t="s">
        <v>36</v>
      </c>
      <c r="C19" s="20" t="s">
        <v>33</v>
      </c>
      <c r="D19" s="16">
        <v>80</v>
      </c>
      <c r="E19" s="16"/>
      <c r="F19" s="68">
        <f t="shared" si="0"/>
        <v>0</v>
      </c>
      <c r="G19" s="108"/>
    </row>
    <row r="20" spans="1:7" ht="38.25">
      <c r="A20" s="36" t="s">
        <v>101</v>
      </c>
      <c r="B20" s="7" t="s">
        <v>96</v>
      </c>
      <c r="C20" s="20" t="s">
        <v>35</v>
      </c>
      <c r="D20" s="16">
        <v>1150</v>
      </c>
      <c r="E20" s="88"/>
      <c r="F20" s="68">
        <f t="shared" si="0"/>
        <v>0</v>
      </c>
      <c r="G20" s="108"/>
    </row>
    <row r="21" spans="1:7" ht="25.5">
      <c r="A21" s="36" t="s">
        <v>102</v>
      </c>
      <c r="B21" s="7" t="s">
        <v>105</v>
      </c>
      <c r="C21" s="20" t="s">
        <v>33</v>
      </c>
      <c r="D21" s="16">
        <v>9790</v>
      </c>
      <c r="E21" s="16"/>
      <c r="F21" s="68">
        <f t="shared" si="0"/>
        <v>0</v>
      </c>
      <c r="G21" s="108"/>
    </row>
    <row r="22" spans="1:7" ht="38.25">
      <c r="A22" s="36" t="s">
        <v>103</v>
      </c>
      <c r="B22" s="7" t="s">
        <v>108</v>
      </c>
      <c r="C22" s="20" t="s">
        <v>33</v>
      </c>
      <c r="D22" s="16">
        <v>9790</v>
      </c>
      <c r="E22" s="88"/>
      <c r="F22" s="68">
        <f t="shared" si="0"/>
        <v>0</v>
      </c>
      <c r="G22" s="108"/>
    </row>
    <row r="23" spans="1:7" ht="12.75">
      <c r="A23" s="39" t="s">
        <v>18</v>
      </c>
      <c r="B23" s="29" t="s">
        <v>37</v>
      </c>
      <c r="C23" s="33"/>
      <c r="D23" s="32"/>
      <c r="E23" s="32"/>
      <c r="F23" s="67"/>
      <c r="G23" s="108"/>
    </row>
    <row r="24" spans="1:7" ht="25.5">
      <c r="A24" s="40" t="s">
        <v>128</v>
      </c>
      <c r="B24" s="7" t="s">
        <v>122</v>
      </c>
      <c r="C24" s="20" t="s">
        <v>33</v>
      </c>
      <c r="D24" s="16">
        <f>D25</f>
        <v>4774</v>
      </c>
      <c r="E24" s="88"/>
      <c r="F24" s="65">
        <f>D24*E24</f>
        <v>0</v>
      </c>
      <c r="G24" s="108"/>
    </row>
    <row r="25" spans="1:7" ht="39.75">
      <c r="A25" s="40" t="s">
        <v>129</v>
      </c>
      <c r="B25" s="7" t="s">
        <v>38</v>
      </c>
      <c r="C25" s="20" t="s">
        <v>33</v>
      </c>
      <c r="D25" s="16">
        <v>4774</v>
      </c>
      <c r="E25" s="88"/>
      <c r="F25" s="65">
        <f aca="true" t="shared" si="1" ref="F25:F30">D25*E25</f>
        <v>0</v>
      </c>
      <c r="G25" s="108"/>
    </row>
    <row r="26" spans="1:12" ht="38.25">
      <c r="A26" s="40" t="s">
        <v>130</v>
      </c>
      <c r="B26" s="7" t="s">
        <v>104</v>
      </c>
      <c r="C26" s="20" t="s">
        <v>33</v>
      </c>
      <c r="D26" s="16">
        <v>3090</v>
      </c>
      <c r="E26" s="16"/>
      <c r="F26" s="65">
        <f t="shared" si="1"/>
        <v>0</v>
      </c>
      <c r="G26" s="108"/>
      <c r="L26" s="34"/>
    </row>
    <row r="27" spans="1:12" ht="14.25">
      <c r="A27" s="40" t="s">
        <v>131</v>
      </c>
      <c r="B27" s="10" t="s">
        <v>138</v>
      </c>
      <c r="C27" s="20" t="s">
        <v>33</v>
      </c>
      <c r="D27" s="16">
        <v>3090</v>
      </c>
      <c r="E27" s="16"/>
      <c r="F27" s="65">
        <f t="shared" si="1"/>
        <v>0</v>
      </c>
      <c r="G27" s="108"/>
      <c r="L27" s="34"/>
    </row>
    <row r="28" spans="1:7" ht="29.25" customHeight="1">
      <c r="A28" s="40" t="s">
        <v>132</v>
      </c>
      <c r="B28" s="7" t="s">
        <v>107</v>
      </c>
      <c r="C28" s="20" t="s">
        <v>33</v>
      </c>
      <c r="D28" s="16">
        <v>3900</v>
      </c>
      <c r="E28" s="16"/>
      <c r="F28" s="65">
        <f t="shared" si="1"/>
        <v>0</v>
      </c>
      <c r="G28" s="108"/>
    </row>
    <row r="29" spans="1:7" ht="14.25">
      <c r="A29" s="40" t="s">
        <v>133</v>
      </c>
      <c r="B29" s="9" t="s">
        <v>39</v>
      </c>
      <c r="C29" s="20" t="s">
        <v>33</v>
      </c>
      <c r="D29" s="16">
        <v>3900</v>
      </c>
      <c r="E29" s="16"/>
      <c r="F29" s="65">
        <f t="shared" si="1"/>
        <v>0</v>
      </c>
      <c r="G29" s="108"/>
    </row>
    <row r="30" spans="1:7" ht="38.25">
      <c r="A30" s="40" t="s">
        <v>134</v>
      </c>
      <c r="B30" s="8" t="s">
        <v>40</v>
      </c>
      <c r="C30" s="20" t="s">
        <v>33</v>
      </c>
      <c r="D30" s="16">
        <v>320</v>
      </c>
      <c r="E30" s="16"/>
      <c r="F30" s="65">
        <f t="shared" si="1"/>
        <v>0</v>
      </c>
      <c r="G30" s="108"/>
    </row>
    <row r="31" spans="1:7" ht="26.25" customHeight="1">
      <c r="A31" s="40" t="s">
        <v>135</v>
      </c>
      <c r="B31" s="7" t="s">
        <v>188</v>
      </c>
      <c r="C31" s="20"/>
      <c r="D31" s="16"/>
      <c r="E31" s="70"/>
      <c r="F31" s="80"/>
      <c r="G31" s="109"/>
    </row>
    <row r="32" spans="1:7" ht="12.75">
      <c r="A32" s="40" t="s">
        <v>140</v>
      </c>
      <c r="B32" s="7" t="s">
        <v>74</v>
      </c>
      <c r="C32" s="20" t="s">
        <v>41</v>
      </c>
      <c r="D32" s="16">
        <v>1</v>
      </c>
      <c r="E32" s="16"/>
      <c r="F32" s="68">
        <f>D32*E32</f>
        <v>0</v>
      </c>
      <c r="G32" s="110"/>
    </row>
    <row r="33" spans="1:7" ht="12.75">
      <c r="A33" s="40" t="s">
        <v>141</v>
      </c>
      <c r="B33" s="7" t="s">
        <v>89</v>
      </c>
      <c r="C33" s="20" t="s">
        <v>41</v>
      </c>
      <c r="D33" s="16">
        <v>1</v>
      </c>
      <c r="E33" s="16"/>
      <c r="F33" s="68">
        <f aca="true" t="shared" si="2" ref="F33:F40">D33*E33</f>
        <v>0</v>
      </c>
      <c r="G33" s="110"/>
    </row>
    <row r="34" spans="1:7" ht="25.5">
      <c r="A34" s="40" t="s">
        <v>142</v>
      </c>
      <c r="B34" s="7" t="s">
        <v>90</v>
      </c>
      <c r="C34" s="20" t="s">
        <v>42</v>
      </c>
      <c r="D34" s="16">
        <v>6</v>
      </c>
      <c r="E34" s="16"/>
      <c r="F34" s="68">
        <f t="shared" si="2"/>
        <v>0</v>
      </c>
      <c r="G34" s="110"/>
    </row>
    <row r="35" spans="1:7" ht="25.5">
      <c r="A35" s="40" t="s">
        <v>143</v>
      </c>
      <c r="B35" s="7" t="s">
        <v>91</v>
      </c>
      <c r="C35" s="20" t="s">
        <v>42</v>
      </c>
      <c r="D35" s="16">
        <v>3</v>
      </c>
      <c r="E35" s="16"/>
      <c r="F35" s="68">
        <f t="shared" si="2"/>
        <v>0</v>
      </c>
      <c r="G35" s="110"/>
    </row>
    <row r="36" spans="1:7" ht="25.5">
      <c r="A36" s="40" t="s">
        <v>144</v>
      </c>
      <c r="B36" s="7" t="s">
        <v>123</v>
      </c>
      <c r="C36" s="20" t="s">
        <v>41</v>
      </c>
      <c r="D36" s="16">
        <v>1</v>
      </c>
      <c r="E36" s="16"/>
      <c r="F36" s="68">
        <f t="shared" si="2"/>
        <v>0</v>
      </c>
      <c r="G36" s="110"/>
    </row>
    <row r="37" spans="1:7" ht="38.25">
      <c r="A37" s="40" t="s">
        <v>145</v>
      </c>
      <c r="B37" s="13" t="s">
        <v>92</v>
      </c>
      <c r="C37" s="19" t="s">
        <v>33</v>
      </c>
      <c r="D37" s="15">
        <v>5</v>
      </c>
      <c r="E37" s="15"/>
      <c r="F37" s="68">
        <f t="shared" si="2"/>
        <v>0</v>
      </c>
      <c r="G37" s="111"/>
    </row>
    <row r="38" spans="1:7" ht="25.5">
      <c r="A38" s="40" t="s">
        <v>136</v>
      </c>
      <c r="B38" s="7" t="s">
        <v>124</v>
      </c>
      <c r="C38" s="20" t="s">
        <v>42</v>
      </c>
      <c r="D38" s="16">
        <v>120</v>
      </c>
      <c r="E38" s="16"/>
      <c r="F38" s="68">
        <f t="shared" si="2"/>
        <v>0</v>
      </c>
      <c r="G38" s="108"/>
    </row>
    <row r="39" spans="1:7" ht="27">
      <c r="A39" s="40" t="s">
        <v>137</v>
      </c>
      <c r="B39" s="7" t="s">
        <v>43</v>
      </c>
      <c r="C39" s="20" t="s">
        <v>35</v>
      </c>
      <c r="D39" s="16">
        <v>330</v>
      </c>
      <c r="E39" s="16"/>
      <c r="F39" s="68">
        <f t="shared" si="2"/>
        <v>0</v>
      </c>
      <c r="G39" s="108"/>
    </row>
    <row r="40" spans="1:7" ht="38.25">
      <c r="A40" s="40" t="s">
        <v>139</v>
      </c>
      <c r="B40" s="7" t="s">
        <v>44</v>
      </c>
      <c r="C40" s="20" t="s">
        <v>33</v>
      </c>
      <c r="D40" s="16">
        <v>55</v>
      </c>
      <c r="E40" s="16"/>
      <c r="F40" s="68">
        <f t="shared" si="2"/>
        <v>0</v>
      </c>
      <c r="G40" s="108"/>
    </row>
    <row r="41" spans="1:7" ht="12.75">
      <c r="A41" s="39" t="s">
        <v>19</v>
      </c>
      <c r="B41" s="29" t="s">
        <v>45</v>
      </c>
      <c r="C41" s="33"/>
      <c r="D41" s="32"/>
      <c r="E41" s="32"/>
      <c r="F41" s="67"/>
      <c r="G41" s="108"/>
    </row>
    <row r="42" spans="1:7" ht="14.25">
      <c r="A42" s="36" t="s">
        <v>20</v>
      </c>
      <c r="B42" s="6" t="s">
        <v>46</v>
      </c>
      <c r="C42" s="3" t="s">
        <v>33</v>
      </c>
      <c r="D42" s="4">
        <v>80</v>
      </c>
      <c r="E42" s="4"/>
      <c r="F42" s="65">
        <f>D42*E42</f>
        <v>0</v>
      </c>
      <c r="G42" s="108"/>
    </row>
    <row r="43" spans="1:7" ht="38.25">
      <c r="A43" s="41" t="s">
        <v>21</v>
      </c>
      <c r="B43" s="13" t="s">
        <v>47</v>
      </c>
      <c r="C43" s="19" t="s">
        <v>42</v>
      </c>
      <c r="D43" s="15">
        <v>235</v>
      </c>
      <c r="E43" s="15"/>
      <c r="F43" s="65">
        <f aca="true" t="shared" si="3" ref="F43:F52">D43*E43</f>
        <v>0</v>
      </c>
      <c r="G43" s="112"/>
    </row>
    <row r="44" spans="1:7" ht="32.25" customHeight="1">
      <c r="A44" s="42" t="s">
        <v>22</v>
      </c>
      <c r="B44" s="7" t="s">
        <v>29</v>
      </c>
      <c r="C44" s="20" t="s">
        <v>42</v>
      </c>
      <c r="D44" s="16">
        <v>168</v>
      </c>
      <c r="E44" s="16"/>
      <c r="F44" s="65">
        <f t="shared" si="3"/>
        <v>0</v>
      </c>
      <c r="G44" s="108"/>
    </row>
    <row r="45" spans="1:7" ht="25.5">
      <c r="A45" s="42" t="s">
        <v>23</v>
      </c>
      <c r="B45" s="8" t="s">
        <v>48</v>
      </c>
      <c r="C45" s="20" t="s">
        <v>33</v>
      </c>
      <c r="D45" s="16">
        <v>28</v>
      </c>
      <c r="E45" s="16"/>
      <c r="F45" s="65">
        <f t="shared" si="3"/>
        <v>0</v>
      </c>
      <c r="G45" s="108"/>
    </row>
    <row r="46" spans="1:7" ht="25.5">
      <c r="A46" s="42" t="s">
        <v>24</v>
      </c>
      <c r="B46" s="7" t="s">
        <v>121</v>
      </c>
      <c r="C46" s="20" t="s">
        <v>42</v>
      </c>
      <c r="D46" s="16">
        <v>36</v>
      </c>
      <c r="E46" s="16"/>
      <c r="F46" s="65">
        <f t="shared" si="3"/>
        <v>0</v>
      </c>
      <c r="G46" s="108"/>
    </row>
    <row r="47" spans="1:7" ht="15">
      <c r="A47" s="42" t="s">
        <v>115</v>
      </c>
      <c r="B47" s="9" t="s">
        <v>49</v>
      </c>
      <c r="C47" s="20" t="s">
        <v>35</v>
      </c>
      <c r="D47" s="16">
        <v>27</v>
      </c>
      <c r="E47" s="16"/>
      <c r="F47" s="65">
        <f t="shared" si="3"/>
        <v>0</v>
      </c>
      <c r="G47" s="108"/>
    </row>
    <row r="48" spans="1:7" ht="15">
      <c r="A48" s="42" t="s">
        <v>116</v>
      </c>
      <c r="B48" s="7" t="s">
        <v>111</v>
      </c>
      <c r="C48" s="20" t="s">
        <v>33</v>
      </c>
      <c r="D48" s="16">
        <v>26</v>
      </c>
      <c r="E48" s="16"/>
      <c r="F48" s="65">
        <f t="shared" si="3"/>
        <v>0</v>
      </c>
      <c r="G48" s="108"/>
    </row>
    <row r="49" spans="1:7" ht="25.5">
      <c r="A49" s="42" t="s">
        <v>112</v>
      </c>
      <c r="B49" s="7" t="s">
        <v>120</v>
      </c>
      <c r="C49" s="20" t="s">
        <v>33</v>
      </c>
      <c r="D49" s="16">
        <v>26</v>
      </c>
      <c r="E49" s="16"/>
      <c r="F49" s="65">
        <f t="shared" si="3"/>
        <v>0</v>
      </c>
      <c r="G49" s="108"/>
    </row>
    <row r="50" spans="1:7" ht="25.5">
      <c r="A50" s="42" t="s">
        <v>117</v>
      </c>
      <c r="B50" s="7" t="s">
        <v>113</v>
      </c>
      <c r="C50" s="20" t="s">
        <v>33</v>
      </c>
      <c r="D50" s="16">
        <v>26</v>
      </c>
      <c r="E50" s="16"/>
      <c r="F50" s="65">
        <f t="shared" si="3"/>
        <v>0</v>
      </c>
      <c r="G50" s="108"/>
    </row>
    <row r="51" spans="1:7" ht="25.5">
      <c r="A51" s="42" t="s">
        <v>118</v>
      </c>
      <c r="B51" s="7" t="s">
        <v>114</v>
      </c>
      <c r="C51" s="20" t="s">
        <v>33</v>
      </c>
      <c r="D51" s="16">
        <v>26</v>
      </c>
      <c r="E51" s="16"/>
      <c r="F51" s="65">
        <f t="shared" si="3"/>
        <v>0</v>
      </c>
      <c r="G51" s="108"/>
    </row>
    <row r="52" spans="1:7" ht="25.5">
      <c r="A52" s="42" t="s">
        <v>119</v>
      </c>
      <c r="B52" s="7" t="s">
        <v>72</v>
      </c>
      <c r="C52" s="20" t="s">
        <v>42</v>
      </c>
      <c r="D52" s="16">
        <v>23</v>
      </c>
      <c r="E52" s="16"/>
      <c r="F52" s="65">
        <f t="shared" si="3"/>
        <v>0</v>
      </c>
      <c r="G52" s="108"/>
    </row>
    <row r="53" spans="1:7" ht="12.75">
      <c r="A53" s="39" t="s">
        <v>25</v>
      </c>
      <c r="B53" s="29" t="s">
        <v>50</v>
      </c>
      <c r="C53" s="33"/>
      <c r="D53" s="32"/>
      <c r="E53" s="32"/>
      <c r="F53" s="67"/>
      <c r="G53" s="108"/>
    </row>
    <row r="54" spans="1:7" ht="25.5">
      <c r="A54" s="48" t="s">
        <v>81</v>
      </c>
      <c r="B54" s="7" t="s">
        <v>73</v>
      </c>
      <c r="C54" s="20"/>
      <c r="D54" s="16"/>
      <c r="E54" s="16"/>
      <c r="F54" s="81"/>
      <c r="G54" s="77"/>
    </row>
    <row r="55" spans="1:7" ht="12.75">
      <c r="A55" s="43" t="s">
        <v>82</v>
      </c>
      <c r="B55" s="7" t="s">
        <v>74</v>
      </c>
      <c r="C55" s="20" t="s">
        <v>41</v>
      </c>
      <c r="D55" s="16">
        <v>3</v>
      </c>
      <c r="E55" s="16"/>
      <c r="F55" s="68">
        <f>D55*E55</f>
        <v>0</v>
      </c>
      <c r="G55" s="110"/>
    </row>
    <row r="56" spans="1:7" ht="38.25">
      <c r="A56" s="43" t="s">
        <v>83</v>
      </c>
      <c r="B56" s="7" t="s">
        <v>75</v>
      </c>
      <c r="C56" s="20" t="s">
        <v>42</v>
      </c>
      <c r="D56" s="16">
        <v>45</v>
      </c>
      <c r="E56" s="16"/>
      <c r="F56" s="68">
        <f aca="true" t="shared" si="4" ref="F56:F63">D56*E56</f>
        <v>0</v>
      </c>
      <c r="G56" s="110"/>
    </row>
    <row r="57" spans="1:7" ht="38.25">
      <c r="A57" s="43" t="s">
        <v>84</v>
      </c>
      <c r="B57" s="7" t="s">
        <v>125</v>
      </c>
      <c r="C57" s="20" t="s">
        <v>42</v>
      </c>
      <c r="D57" s="16">
        <v>45</v>
      </c>
      <c r="E57" s="16"/>
      <c r="F57" s="68">
        <f t="shared" si="4"/>
        <v>0</v>
      </c>
      <c r="G57" s="110"/>
    </row>
    <row r="58" spans="1:7" ht="25.5">
      <c r="A58" s="43" t="s">
        <v>85</v>
      </c>
      <c r="B58" s="7" t="s">
        <v>76</v>
      </c>
      <c r="C58" s="20" t="s">
        <v>41</v>
      </c>
      <c r="D58" s="16">
        <v>3</v>
      </c>
      <c r="E58" s="16"/>
      <c r="F58" s="68">
        <f t="shared" si="4"/>
        <v>0</v>
      </c>
      <c r="G58" s="110"/>
    </row>
    <row r="59" spans="1:7" ht="51">
      <c r="A59" s="43" t="s">
        <v>86</v>
      </c>
      <c r="B59" s="7" t="s">
        <v>77</v>
      </c>
      <c r="C59" s="20" t="s">
        <v>41</v>
      </c>
      <c r="D59" s="16">
        <v>3</v>
      </c>
      <c r="E59" s="16"/>
      <c r="F59" s="68">
        <f t="shared" si="4"/>
        <v>0</v>
      </c>
      <c r="G59" s="110"/>
    </row>
    <row r="60" spans="1:7" ht="25.5">
      <c r="A60" s="43" t="s">
        <v>87</v>
      </c>
      <c r="B60" s="7" t="s">
        <v>78</v>
      </c>
      <c r="C60" s="20" t="s">
        <v>80</v>
      </c>
      <c r="D60" s="16">
        <v>3</v>
      </c>
      <c r="E60" s="16"/>
      <c r="F60" s="68">
        <f t="shared" si="4"/>
        <v>0</v>
      </c>
      <c r="G60" s="110"/>
    </row>
    <row r="61" spans="1:7" ht="38.25">
      <c r="A61" s="58" t="s">
        <v>88</v>
      </c>
      <c r="B61" s="13" t="s">
        <v>79</v>
      </c>
      <c r="C61" s="19" t="s">
        <v>41</v>
      </c>
      <c r="D61" s="15">
        <v>3</v>
      </c>
      <c r="E61" s="15"/>
      <c r="F61" s="68">
        <f t="shared" si="4"/>
        <v>0</v>
      </c>
      <c r="G61" s="111"/>
    </row>
    <row r="62" spans="1:7" ht="25.5">
      <c r="A62" s="42" t="s">
        <v>26</v>
      </c>
      <c r="B62" s="7" t="s">
        <v>106</v>
      </c>
      <c r="C62" s="20" t="s">
        <v>41</v>
      </c>
      <c r="D62" s="16">
        <v>4</v>
      </c>
      <c r="E62" s="16"/>
      <c r="F62" s="68">
        <f t="shared" si="4"/>
        <v>0</v>
      </c>
      <c r="G62" s="108"/>
    </row>
    <row r="63" spans="1:7" ht="38.25">
      <c r="A63" s="42" t="s">
        <v>27</v>
      </c>
      <c r="B63" s="7" t="s">
        <v>30</v>
      </c>
      <c r="C63" s="20" t="s">
        <v>41</v>
      </c>
      <c r="D63" s="16">
        <v>1</v>
      </c>
      <c r="E63" s="16"/>
      <c r="F63" s="68">
        <f t="shared" si="4"/>
        <v>0</v>
      </c>
      <c r="G63" s="108"/>
    </row>
    <row r="64" spans="1:7" ht="12.75">
      <c r="A64" s="93" t="s">
        <v>151</v>
      </c>
      <c r="B64" s="94" t="s">
        <v>152</v>
      </c>
      <c r="C64" s="33"/>
      <c r="D64" s="32"/>
      <c r="E64" s="32"/>
      <c r="F64" s="67"/>
      <c r="G64" s="75"/>
    </row>
    <row r="65" spans="1:7" ht="12.75">
      <c r="A65" s="95" t="s">
        <v>153</v>
      </c>
      <c r="B65" s="9" t="s">
        <v>51</v>
      </c>
      <c r="C65" s="20"/>
      <c r="D65" s="16"/>
      <c r="E65" s="16"/>
      <c r="F65" s="81"/>
      <c r="G65" s="77"/>
    </row>
    <row r="66" spans="1:7" ht="12.75">
      <c r="A66" s="96" t="s">
        <v>156</v>
      </c>
      <c r="B66" s="52" t="s">
        <v>52</v>
      </c>
      <c r="C66" s="19" t="s">
        <v>53</v>
      </c>
      <c r="D66" s="15">
        <v>488.92</v>
      </c>
      <c r="E66" s="15"/>
      <c r="F66" s="113"/>
      <c r="G66" s="76">
        <f>D66*E66</f>
        <v>0</v>
      </c>
    </row>
    <row r="67" spans="1:7" ht="25.5">
      <c r="A67" s="96" t="s">
        <v>157</v>
      </c>
      <c r="B67" s="7" t="s">
        <v>109</v>
      </c>
      <c r="C67" s="20" t="s">
        <v>53</v>
      </c>
      <c r="D67" s="16">
        <v>224</v>
      </c>
      <c r="E67" s="16"/>
      <c r="F67" s="114"/>
      <c r="G67" s="76">
        <f>D67*E67</f>
        <v>0</v>
      </c>
    </row>
    <row r="68" spans="1:7" ht="25.5">
      <c r="A68" s="96" t="s">
        <v>158</v>
      </c>
      <c r="B68" s="7" t="s">
        <v>126</v>
      </c>
      <c r="C68" s="20" t="s">
        <v>53</v>
      </c>
      <c r="D68" s="16">
        <v>336</v>
      </c>
      <c r="E68" s="16"/>
      <c r="F68" s="114"/>
      <c r="G68" s="76">
        <f>D68*E68</f>
        <v>0</v>
      </c>
    </row>
    <row r="69" spans="1:7" ht="12.75">
      <c r="A69" s="96" t="s">
        <v>159</v>
      </c>
      <c r="B69" s="9" t="s">
        <v>54</v>
      </c>
      <c r="C69" s="20" t="s">
        <v>53</v>
      </c>
      <c r="D69" s="16">
        <v>48.89</v>
      </c>
      <c r="E69" s="16"/>
      <c r="F69" s="114"/>
      <c r="G69" s="76">
        <f>D69*E69</f>
        <v>0</v>
      </c>
    </row>
    <row r="70" spans="1:7" ht="25.5">
      <c r="A70" s="96" t="s">
        <v>160</v>
      </c>
      <c r="B70" s="8" t="s">
        <v>55</v>
      </c>
      <c r="C70" s="20" t="s">
        <v>33</v>
      </c>
      <c r="D70" s="16">
        <v>800</v>
      </c>
      <c r="E70" s="16"/>
      <c r="F70" s="114"/>
      <c r="G70" s="76">
        <f>D70*E70</f>
        <v>0</v>
      </c>
    </row>
    <row r="71" spans="1:7" ht="12.75">
      <c r="A71" s="95" t="s">
        <v>154</v>
      </c>
      <c r="B71" s="9" t="s">
        <v>56</v>
      </c>
      <c r="C71" s="20"/>
      <c r="D71" s="16"/>
      <c r="E71" s="17"/>
      <c r="F71" s="82"/>
      <c r="G71" s="78"/>
    </row>
    <row r="72" spans="1:7" ht="12.75">
      <c r="A72" s="97" t="s">
        <v>161</v>
      </c>
      <c r="B72" s="17" t="s">
        <v>57</v>
      </c>
      <c r="C72" s="21"/>
      <c r="D72" s="18"/>
      <c r="E72" s="17"/>
      <c r="F72" s="82"/>
      <c r="G72" s="78"/>
    </row>
    <row r="73" spans="1:7" ht="25.5">
      <c r="A73" s="97" t="s">
        <v>162</v>
      </c>
      <c r="B73" s="7" t="s">
        <v>31</v>
      </c>
      <c r="C73" s="20" t="s">
        <v>58</v>
      </c>
      <c r="D73" s="16">
        <v>13.21</v>
      </c>
      <c r="E73" s="16"/>
      <c r="F73" s="114"/>
      <c r="G73" s="74">
        <f>D73*E73</f>
        <v>0</v>
      </c>
    </row>
    <row r="74" spans="1:7" ht="12.75">
      <c r="A74" s="97" t="s">
        <v>163</v>
      </c>
      <c r="B74" s="17" t="s">
        <v>59</v>
      </c>
      <c r="C74" s="21"/>
      <c r="D74" s="18"/>
      <c r="E74" s="18"/>
      <c r="F74" s="83"/>
      <c r="G74" s="71"/>
    </row>
    <row r="75" spans="1:7" ht="25.5">
      <c r="A75" s="58" t="s">
        <v>164</v>
      </c>
      <c r="B75" s="12" t="s">
        <v>60</v>
      </c>
      <c r="C75" s="23" t="s">
        <v>58</v>
      </c>
      <c r="D75" s="24">
        <v>13.214</v>
      </c>
      <c r="E75" s="24"/>
      <c r="F75" s="113"/>
      <c r="G75" s="76">
        <f>D75*E75</f>
        <v>0</v>
      </c>
    </row>
    <row r="76" spans="1:7" ht="25.5">
      <c r="A76" s="58" t="s">
        <v>165</v>
      </c>
      <c r="B76" s="5" t="s">
        <v>61</v>
      </c>
      <c r="C76" s="3" t="s">
        <v>58</v>
      </c>
      <c r="D76" s="4">
        <v>13.214</v>
      </c>
      <c r="E76" s="4"/>
      <c r="F76" s="114"/>
      <c r="G76" s="76">
        <f>D76*E76</f>
        <v>0</v>
      </c>
    </row>
    <row r="77" spans="1:7" ht="25.5">
      <c r="A77" s="98" t="s">
        <v>166</v>
      </c>
      <c r="B77" s="51" t="s">
        <v>110</v>
      </c>
      <c r="C77" s="3" t="s">
        <v>58</v>
      </c>
      <c r="D77" s="4">
        <v>13.214</v>
      </c>
      <c r="E77" s="4"/>
      <c r="F77" s="114"/>
      <c r="G77" s="76">
        <f>D77*E77</f>
        <v>0</v>
      </c>
    </row>
    <row r="78" spans="1:7" ht="12.75">
      <c r="A78" s="43" t="s">
        <v>167</v>
      </c>
      <c r="B78" s="14" t="s">
        <v>62</v>
      </c>
      <c r="C78" s="25"/>
      <c r="D78" s="26"/>
      <c r="E78" s="63"/>
      <c r="F78" s="114"/>
      <c r="G78" s="79"/>
    </row>
    <row r="79" spans="1:7" ht="12.75">
      <c r="A79" s="99" t="s">
        <v>168</v>
      </c>
      <c r="B79" s="6" t="s">
        <v>63</v>
      </c>
      <c r="C79" s="3" t="s">
        <v>58</v>
      </c>
      <c r="D79" s="4">
        <v>39.62</v>
      </c>
      <c r="E79" s="4"/>
      <c r="F79" s="114"/>
      <c r="G79" s="74">
        <f>D79*E79</f>
        <v>0</v>
      </c>
    </row>
    <row r="80" spans="1:7" ht="24.75" customHeight="1">
      <c r="A80" s="99" t="s">
        <v>169</v>
      </c>
      <c r="B80" s="51" t="s">
        <v>148</v>
      </c>
      <c r="C80" s="3" t="s">
        <v>58</v>
      </c>
      <c r="D80" s="4">
        <v>66.07</v>
      </c>
      <c r="E80" s="4"/>
      <c r="F80" s="114"/>
      <c r="G80" s="74">
        <f>D80*E80</f>
        <v>0</v>
      </c>
    </row>
    <row r="81" spans="1:7" ht="15" customHeight="1">
      <c r="A81" s="100" t="s">
        <v>155</v>
      </c>
      <c r="B81" s="60" t="s">
        <v>64</v>
      </c>
      <c r="C81" s="61"/>
      <c r="D81" s="61"/>
      <c r="E81" s="63"/>
      <c r="F81" s="114"/>
      <c r="G81" s="79"/>
    </row>
    <row r="82" spans="1:7" ht="12.75">
      <c r="A82" s="43" t="s">
        <v>170</v>
      </c>
      <c r="B82" s="6" t="s">
        <v>65</v>
      </c>
      <c r="C82" s="3" t="s">
        <v>58</v>
      </c>
      <c r="D82" s="4">
        <v>1.32</v>
      </c>
      <c r="E82" s="4"/>
      <c r="F82" s="114"/>
      <c r="G82" s="74">
        <f>D82*E82</f>
        <v>0</v>
      </c>
    </row>
    <row r="83" spans="1:7" ht="12.75">
      <c r="A83" s="43" t="s">
        <v>171</v>
      </c>
      <c r="B83" s="89" t="s">
        <v>147</v>
      </c>
      <c r="C83" s="23" t="s">
        <v>58</v>
      </c>
      <c r="D83" s="24">
        <v>26.42</v>
      </c>
      <c r="E83" s="24"/>
      <c r="F83" s="113"/>
      <c r="G83" s="74">
        <f>D83*E83</f>
        <v>0</v>
      </c>
    </row>
    <row r="84" spans="1:7" ht="25.5">
      <c r="A84" s="43" t="s">
        <v>172</v>
      </c>
      <c r="B84" s="51" t="s">
        <v>146</v>
      </c>
      <c r="C84" s="3" t="s">
        <v>58</v>
      </c>
      <c r="D84" s="4">
        <v>26.42</v>
      </c>
      <c r="E84" s="4"/>
      <c r="F84" s="114"/>
      <c r="G84" s="74">
        <f>D84*E84</f>
        <v>0</v>
      </c>
    </row>
    <row r="85" spans="1:7" ht="12.75">
      <c r="A85" s="100" t="s">
        <v>173</v>
      </c>
      <c r="B85" s="14" t="s">
        <v>66</v>
      </c>
      <c r="C85" s="25"/>
      <c r="D85" s="25"/>
      <c r="E85" s="26"/>
      <c r="F85" s="114"/>
      <c r="G85" s="79"/>
    </row>
    <row r="86" spans="1:7" ht="12.75">
      <c r="A86" s="43" t="s">
        <v>174</v>
      </c>
      <c r="B86" s="6" t="s">
        <v>67</v>
      </c>
      <c r="C86" s="3" t="s">
        <v>58</v>
      </c>
      <c r="D86" s="4">
        <v>13.214</v>
      </c>
      <c r="E86" s="4"/>
      <c r="F86" s="114"/>
      <c r="G86" s="74">
        <f>D86*E86</f>
        <v>0</v>
      </c>
    </row>
    <row r="87" spans="1:11" ht="26.25" thickBot="1">
      <c r="A87" s="101" t="s">
        <v>175</v>
      </c>
      <c r="B87" s="11" t="s">
        <v>68</v>
      </c>
      <c r="C87" s="62" t="s">
        <v>58</v>
      </c>
      <c r="D87" s="22">
        <v>13.214</v>
      </c>
      <c r="E87" s="22"/>
      <c r="F87" s="115"/>
      <c r="G87" s="74">
        <f>D87*E87</f>
        <v>0</v>
      </c>
      <c r="K87" s="34"/>
    </row>
    <row r="88" spans="1:11" ht="12.75" customHeight="1">
      <c r="A88" s="118"/>
      <c r="B88" s="119"/>
      <c r="C88" s="120"/>
      <c r="D88" s="121"/>
      <c r="E88" s="121"/>
      <c r="F88" s="128" t="s">
        <v>182</v>
      </c>
      <c r="G88" s="128" t="s">
        <v>183</v>
      </c>
      <c r="K88" s="34"/>
    </row>
    <row r="89" spans="6:7" ht="28.5" customHeight="1" thickBot="1">
      <c r="F89" s="129"/>
      <c r="G89" s="129"/>
    </row>
    <row r="90" spans="1:9" ht="12.75">
      <c r="A90" s="1"/>
      <c r="C90" s="130" t="s">
        <v>179</v>
      </c>
      <c r="D90" s="130"/>
      <c r="E90" s="130"/>
      <c r="F90" s="116">
        <f>SUM(F11:F64)</f>
        <v>0</v>
      </c>
      <c r="G90" s="73">
        <f>SUM(G66:G87)</f>
        <v>0</v>
      </c>
      <c r="H90" s="59"/>
      <c r="I90" s="59"/>
    </row>
    <row r="91" spans="1:9" ht="12.75">
      <c r="A91" s="1"/>
      <c r="C91" s="131" t="s">
        <v>178</v>
      </c>
      <c r="D91" s="131"/>
      <c r="E91" s="131"/>
      <c r="F91" s="65">
        <f>F90*0.2</f>
        <v>0</v>
      </c>
      <c r="G91" s="74">
        <f>G90*0.2</f>
        <v>0</v>
      </c>
      <c r="H91" s="59"/>
      <c r="I91" s="59"/>
    </row>
    <row r="92" spans="1:9" ht="13.5" thickBot="1">
      <c r="A92" s="1"/>
      <c r="C92" s="131" t="s">
        <v>127</v>
      </c>
      <c r="D92" s="131"/>
      <c r="E92" s="131"/>
      <c r="F92" s="69">
        <f>SUM(F90:F91)</f>
        <v>0</v>
      </c>
      <c r="G92" s="117">
        <f>SUM(G90:G91)</f>
        <v>0</v>
      </c>
      <c r="H92" s="59"/>
      <c r="I92" s="59"/>
    </row>
    <row r="93" spans="1:7" ht="12.75">
      <c r="A93" s="1"/>
      <c r="D93" s="1"/>
      <c r="F93" s="45"/>
      <c r="G93" s="45"/>
    </row>
    <row r="94" spans="1:9" ht="12.75">
      <c r="A94" s="1"/>
      <c r="B94" s="131" t="s">
        <v>184</v>
      </c>
      <c r="C94" s="131"/>
      <c r="D94" s="131"/>
      <c r="E94" s="131"/>
      <c r="F94" s="122">
        <f>F90+G90</f>
        <v>0</v>
      </c>
      <c r="H94" s="2"/>
      <c r="I94" s="45"/>
    </row>
    <row r="95" spans="1:7" ht="12.75">
      <c r="A95" s="1"/>
      <c r="C95" s="131" t="s">
        <v>178</v>
      </c>
      <c r="D95" s="131"/>
      <c r="E95" s="131"/>
      <c r="F95" s="45">
        <f>F91+G91</f>
        <v>0</v>
      </c>
      <c r="G95" s="45"/>
    </row>
    <row r="96" spans="1:7" ht="12.75">
      <c r="A96" s="1"/>
      <c r="C96" s="131" t="s">
        <v>127</v>
      </c>
      <c r="D96" s="131"/>
      <c r="E96" s="131"/>
      <c r="F96" s="45">
        <f>F92+G92</f>
        <v>0</v>
      </c>
      <c r="G96" s="45"/>
    </row>
    <row r="98" ht="9.75" customHeight="1"/>
    <row r="99" spans="1:8" s="85" customFormat="1" ht="12.75">
      <c r="A99" s="84"/>
      <c r="C99" s="86"/>
      <c r="D99" s="86"/>
      <c r="E99" s="86"/>
      <c r="F99" s="86"/>
      <c r="G99" s="84"/>
      <c r="H99" s="87"/>
    </row>
    <row r="100" spans="1:8" s="85" customFormat="1" ht="12.75">
      <c r="A100" s="84"/>
      <c r="C100" s="86"/>
      <c r="D100" s="86"/>
      <c r="E100" s="86"/>
      <c r="F100" s="86"/>
      <c r="G100" s="86"/>
      <c r="H100" s="86"/>
    </row>
    <row r="101" spans="4:8" ht="12.75">
      <c r="D101" s="106" t="s">
        <v>180</v>
      </c>
      <c r="F101" s="2"/>
      <c r="G101" s="37"/>
      <c r="H101" s="44"/>
    </row>
    <row r="102" spans="3:5" ht="12.75">
      <c r="C102" s="132" t="s">
        <v>181</v>
      </c>
      <c r="D102" s="133"/>
      <c r="E102" s="133"/>
    </row>
    <row r="104" ht="12.75">
      <c r="A104" s="1"/>
    </row>
    <row r="106" ht="12.75">
      <c r="A106" s="1"/>
    </row>
  </sheetData>
  <sheetProtection/>
  <mergeCells count="13">
    <mergeCell ref="C102:E102"/>
    <mergeCell ref="F88:F89"/>
    <mergeCell ref="G88:G89"/>
    <mergeCell ref="B94:E94"/>
    <mergeCell ref="C95:E95"/>
    <mergeCell ref="C96:E96"/>
    <mergeCell ref="C92:E92"/>
    <mergeCell ref="A3:G3"/>
    <mergeCell ref="A4:G5"/>
    <mergeCell ref="G7:G8"/>
    <mergeCell ref="F7:F8"/>
    <mergeCell ref="C90:E90"/>
    <mergeCell ref="C91:E9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Trace_roads</dc:creator>
  <cp:keywords/>
  <dc:description/>
  <cp:lastModifiedBy>svalcheva</cp:lastModifiedBy>
  <cp:lastPrinted>2018-12-10T14:04:20Z</cp:lastPrinted>
  <dcterms:created xsi:type="dcterms:W3CDTF">2017-01-17T07:44:49Z</dcterms:created>
  <dcterms:modified xsi:type="dcterms:W3CDTF">2019-01-23T09:16:18Z</dcterms:modified>
  <cp:category/>
  <cp:version/>
  <cp:contentType/>
  <cp:contentStatus/>
</cp:coreProperties>
</file>