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<sst xmlns="http://schemas.openxmlformats.org/spreadsheetml/2006/main" count="380" uniqueCount="216">
  <si>
    <t>№</t>
  </si>
  <si>
    <t>кв.м.</t>
  </si>
  <si>
    <t>л.м.</t>
  </si>
  <si>
    <t>бр.</t>
  </si>
  <si>
    <t>компл.</t>
  </si>
  <si>
    <t>Бетон за пътни ивици</t>
  </si>
  <si>
    <t xml:space="preserve">Пътни ивици </t>
  </si>
  <si>
    <t>Обмазване с един пласт битумен грунд по бетонни повърхности- гръб на подпорни стени</t>
  </si>
  <si>
    <t>м3</t>
  </si>
  <si>
    <t>Настилка от бетонови павета (в цвят) - по проект</t>
  </si>
  <si>
    <t>м2</t>
  </si>
  <si>
    <t>Изкоп с багер в земни почви за павирана настилка</t>
  </si>
  <si>
    <t>Извозване на изкопаните земни маси в рамките на обекта</t>
  </si>
  <si>
    <t>Изкоп с багер в земни почви за паркинг</t>
  </si>
  <si>
    <t>Извозване на изкопаните земни маси от изкоп за паркинг в рамките на обекта</t>
  </si>
  <si>
    <t>Наименование</t>
  </si>
  <si>
    <t>мярка</t>
  </si>
  <si>
    <t>к-во</t>
  </si>
  <si>
    <t>Доставка, полагане и уплътняване на трошен камък под павирана настилка</t>
  </si>
  <si>
    <t>Уплътняване земната основа под павираната настилка</t>
  </si>
  <si>
    <t>Уплътняване земната основа под настилка за паркинг</t>
  </si>
  <si>
    <t>Доставка, полагане и уплътняване на трошен камък под настилка за паркинг</t>
  </si>
  <si>
    <t>Настилка от уплътнен трошен камък с ширина 150см, вкл. изкоп и извозване на изкопаната земна маса</t>
  </si>
  <si>
    <t>Доставка кошче за отпадъци</t>
  </si>
  <si>
    <t>Доставка и монтаж маса за тенис на открито</t>
  </si>
  <si>
    <t>І.</t>
  </si>
  <si>
    <t>ЧАСТ "ПАРКОУСТРОЙСТВО"</t>
  </si>
  <si>
    <t>ІІ.</t>
  </si>
  <si>
    <t>ЧАСТ "ЕЛЕКТРОТЕХНИЧЕСКА"</t>
  </si>
  <si>
    <t>Доставка, монтаж и свързване на разклонителна кутия за стоматотръбен стълб, окомплектована със защитен прекъсвач 6А, DIN шина и аксесоари, IP65</t>
  </si>
  <si>
    <t>Доставка и монтаж на Прожектор с LED светлоизточник, открит монтаж, 20W, 230V, IP65</t>
  </si>
  <si>
    <t>Доставка, монтаж и свързване на разклонителна кутия за открит монтаж, IP67, 150х150мм</t>
  </si>
  <si>
    <t>Доставка и монтаж на осветително тяло за улично осветление с LED светлоизточник, асиметрично, 114W, IP65</t>
  </si>
  <si>
    <t>Доставка и монтаж на рогатка, горещопоцинкована, дължина 1.5м, за осветително тяло за улично осветление</t>
  </si>
  <si>
    <t>Доставка и монтаж върху бетонен фундамент на метален горещопоцинкован стълб, височина 12м, комплект с анкерна група</t>
  </si>
  <si>
    <t xml:space="preserve">Доставка и монтаж на фонтанна композиция, разположена в малкия диаметър на стоманобетонното корито, включваща: 
</t>
  </si>
  <si>
    <r>
      <rPr>
        <b/>
        <i/>
        <sz val="12"/>
        <rFont val="Times New Roman"/>
        <family val="1"/>
      </rPr>
      <t xml:space="preserve"> - Филтърна група</t>
    </r>
    <r>
      <rPr>
        <sz val="12"/>
        <rFont val="Times New Roman"/>
        <family val="1"/>
      </rPr>
      <t xml:space="preserve"> (Филтър пясъчен, Филтрационна помпа, Пясък кварцов)</t>
    </r>
  </si>
  <si>
    <r>
      <rPr>
        <b/>
        <i/>
        <sz val="12"/>
        <rFont val="Times New Roman"/>
        <family val="1"/>
      </rPr>
      <t xml:space="preserve"> - Фонтанно оборудване</t>
    </r>
    <r>
      <rPr>
        <sz val="12"/>
        <rFont val="Times New Roman"/>
        <family val="1"/>
      </rPr>
      <t xml:space="preserve"> (Фонтанна композиция, с височина 3,50 м., в комплект с помпа и осветителни тела)</t>
    </r>
  </si>
  <si>
    <r>
      <rPr>
        <b/>
        <i/>
        <sz val="12"/>
        <rFont val="Times New Roman"/>
        <family val="1"/>
      </rPr>
      <t xml:space="preserve"> - Тръбна разводка </t>
    </r>
    <r>
      <rPr>
        <sz val="12"/>
        <rFont val="Times New Roman"/>
        <family val="1"/>
      </rPr>
      <t>- стени и дъно фонтан и филтърно помещение</t>
    </r>
  </si>
  <si>
    <r>
      <rPr>
        <b/>
        <i/>
        <sz val="12"/>
        <rFont val="Times New Roman"/>
        <family val="1"/>
      </rPr>
      <t xml:space="preserve"> - Закладни части в стените и дъното на фонтана</t>
    </r>
    <r>
      <rPr>
        <sz val="12"/>
        <rFont val="Times New Roman"/>
        <family val="1"/>
      </rPr>
      <t xml:space="preserve"> </t>
    </r>
  </si>
  <si>
    <t xml:space="preserve"> - Електрическо табло  </t>
  </si>
  <si>
    <r>
      <rPr>
        <b/>
        <i/>
        <sz val="12"/>
        <rFont val="Times New Roman"/>
        <family val="1"/>
      </rPr>
      <t xml:space="preserve"> - Осветление</t>
    </r>
    <r>
      <rPr>
        <sz val="12"/>
        <rFont val="Times New Roman"/>
        <family val="1"/>
      </rPr>
      <t xml:space="preserve"> - LED RGB прожектори, окабеляване</t>
    </r>
  </si>
  <si>
    <t xml:space="preserve"> - Система за дезинфекция </t>
  </si>
  <si>
    <t xml:space="preserve"> - Датчик за вятър</t>
  </si>
  <si>
    <t>Доставка и полагане на хидроизолация във фонтан</t>
  </si>
  <si>
    <t>Доставка и монтаж гранит за външна облицовка и "шапки" на стоманобетонното корито</t>
  </si>
  <si>
    <t>Доставка и монтаж стъклокерамика на дъно и вътрешни стени на стоманобетонното корито</t>
  </si>
  <si>
    <t>Доставка и монтаж на питеен фонтан - готов</t>
  </si>
  <si>
    <t>бр</t>
  </si>
  <si>
    <t>ЧАСТ "В и К"</t>
  </si>
  <si>
    <t>ІІІ.</t>
  </si>
  <si>
    <t xml:space="preserve">НАПОИТЕЛНА СИСТЕМА </t>
  </si>
  <si>
    <t>Разпръсквач ECO ROTATOR "МР 1090, тъмночервена</t>
  </si>
  <si>
    <t>Разпръсквач ECO ROTATOR 10360, маслинено зелена</t>
  </si>
  <si>
    <t>Разпръсквач ECO ROTATOR 2090, черна</t>
  </si>
  <si>
    <t>Разпръсквач ECO ROTATOR 20360. червена</t>
  </si>
  <si>
    <t xml:space="preserve">Дюзи MP Left Strip </t>
  </si>
  <si>
    <t>Дюзи MP Right Strip</t>
  </si>
  <si>
    <t>Дюзи MP Side Strip</t>
  </si>
  <si>
    <t>Дюзи MP Corner</t>
  </si>
  <si>
    <t xml:space="preserve">Дюза 8-A регулируема </t>
  </si>
  <si>
    <t>Разпръсквач "PS" 10см +дюза 10 А червена</t>
  </si>
  <si>
    <t>Разпръсквач "PS" 10см +дюза 12 А, зелена</t>
  </si>
  <si>
    <t>Разпръсквач "PS" 10см +дюза 15 А черна</t>
  </si>
  <si>
    <t>Коляно 1/2" -коничен накрайник</t>
  </si>
  <si>
    <t>Коляно 3/4" -коничен накрайник</t>
  </si>
  <si>
    <t>Професионална тръба Ф16 мм. - 30 метра</t>
  </si>
  <si>
    <t>м.</t>
  </si>
  <si>
    <t xml:space="preserve">Соларен синхронизатор </t>
  </si>
  <si>
    <t>Щуцер PG16</t>
  </si>
  <si>
    <t>Щуцер PG29</t>
  </si>
  <si>
    <t>Батерия 9V алкална</t>
  </si>
  <si>
    <t>Крепежи за тръба Ø40</t>
  </si>
  <si>
    <t>Кабел СВТ 5х 1.5кв мм</t>
  </si>
  <si>
    <t>Кабел СВТ 2х0.5кв мм</t>
  </si>
  <si>
    <t>Предпазител 6A за захранване</t>
  </si>
  <si>
    <t>Хидроизолираща ел. Връзка  3х1.5</t>
  </si>
  <si>
    <t>Регулатор на налягане 1,7 bar</t>
  </si>
  <si>
    <t>Объл речен камък 30 - 50мм фракция</t>
  </si>
  <si>
    <t>чувал</t>
  </si>
  <si>
    <t>Тухли за нивелиране на шахта</t>
  </si>
  <si>
    <t>Спирателен кран сферичен 3/4" месинг /източване на филтър/</t>
  </si>
  <si>
    <t>Спирателен кран сферичен ф40 - 1 1/4" PVC</t>
  </si>
  <si>
    <t>Възвратен клапан 2" суинг</t>
  </si>
  <si>
    <t>Тръба ф16 LDPE</t>
  </si>
  <si>
    <t>Тръба от полиетилен PE 100S 5/SDR 17 ф20</t>
  </si>
  <si>
    <t>Тръба от полиетилен PE 100S 5/SDR 17 ф25</t>
  </si>
  <si>
    <t>Тръба от полиетилен PE 100S 5/SDR 17 ф32</t>
  </si>
  <si>
    <t>м</t>
  </si>
  <si>
    <t>Тръба от полиетилен PE 63S 5/SDR 11 ф40</t>
  </si>
  <si>
    <t>Тръба от полиетилен PE 63S 5/SDR 11 ф50</t>
  </si>
  <si>
    <t>Тръба от полиетилен PE 63S 5/SDR 11 ф63</t>
  </si>
  <si>
    <t>Капкова тръба ф16 - 33 см 2л/ч.</t>
  </si>
  <si>
    <t>ПЕ кран ф16 - 3/4"м.</t>
  </si>
  <si>
    <t>Укрепващи колчета за капково</t>
  </si>
  <si>
    <t>Тръба PVC за минаване под настилки гл. Тръба Ø110</t>
  </si>
  <si>
    <t>Муфа ∅20-∅20</t>
  </si>
  <si>
    <t>Муфа ∅25-∅25</t>
  </si>
  <si>
    <t>Муфа ∅32-∅32</t>
  </si>
  <si>
    <t>Муфа ∅40-∅40</t>
  </si>
  <si>
    <t>Муфа ∅50-∅50</t>
  </si>
  <si>
    <t>Муфа ∅60-∅60</t>
  </si>
  <si>
    <t>Адаптeр външна резба ∅20-3/4"м</t>
  </si>
  <si>
    <t>Адаптeр външна резба ∅25-3/4"м</t>
  </si>
  <si>
    <t>Адаптeр външна резба ∅25-1"м</t>
  </si>
  <si>
    <t>Адаптор външна резба ∅32-1"м</t>
  </si>
  <si>
    <t>Адаптор външна резба ∅40-1"м</t>
  </si>
  <si>
    <t>Адаптор външна резба ∅40-1 1/4"м</t>
  </si>
  <si>
    <t>Адаптор външна резба ∅50-1 1/2"м</t>
  </si>
  <si>
    <t>Адаптор външна резба ∅63-1 1/2"м</t>
  </si>
  <si>
    <t>Адаптор външна резба ∅63- 2"м</t>
  </si>
  <si>
    <t>Адаптeр вътрешна резба ∅20-3/4"ж</t>
  </si>
  <si>
    <t>Адаптeр вътрешна резба ∅32-3/4"ж</t>
  </si>
  <si>
    <t>Адаптeр вътрешна резба ∅50- 1 1/4"ж</t>
  </si>
  <si>
    <t>ВВскоба ∅20 - 1/2"</t>
  </si>
  <si>
    <t>ВВскоба ∅25 - 3/4"</t>
  </si>
  <si>
    <t>ВВскоба ∅32 - 3/4"</t>
  </si>
  <si>
    <t>ВВскоба ∅40 - 3/4"</t>
  </si>
  <si>
    <t>ВВскоба ∅40 - 1"</t>
  </si>
  <si>
    <t>ВВскоба ∅50 - 3/4"</t>
  </si>
  <si>
    <t>ВВскоба ∅50 - 1"</t>
  </si>
  <si>
    <t>ВВскоба ∅63 - 1 1/4"</t>
  </si>
  <si>
    <t>ВВскоба ∅63 - 1"</t>
  </si>
  <si>
    <t>Коляно вътрешна резба ∅20-1/2"ж</t>
  </si>
  <si>
    <t>Коляно вътрешна резба ∅20-3/4"ж</t>
  </si>
  <si>
    <t>Коляно вътрешна резба ∅25-3/4"ж</t>
  </si>
  <si>
    <t>Коляно вътрешна резба ∅32-1"ж</t>
  </si>
  <si>
    <t>Коляно вътрешна резба ∅40-1"ж</t>
  </si>
  <si>
    <t>Коляно вътрешна резба ∅40-11/2"ж</t>
  </si>
  <si>
    <t>Коляно вътрешна резба ∅50-11/2"ж</t>
  </si>
  <si>
    <t>Коляно вътрешна резба ∅63-11/2"ж</t>
  </si>
  <si>
    <t>Коляно външна резба ∅20-3/4"м</t>
  </si>
  <si>
    <t>Коляно външна резба ∅25-1"м</t>
  </si>
  <si>
    <t>Коляно външна резба ∅25-3/4"м</t>
  </si>
  <si>
    <t>Коляно външна резба ∅32-1"м</t>
  </si>
  <si>
    <t>Коляно външна резба ∅50-1 1/2"м</t>
  </si>
  <si>
    <t>Коляно ∅20-∅20</t>
  </si>
  <si>
    <t>Коляно ∅25-∅25</t>
  </si>
  <si>
    <t>Коляно ∅32-∅32</t>
  </si>
  <si>
    <t>Коляно ∅40-∅40</t>
  </si>
  <si>
    <t>Коляно ∅50-∅50</t>
  </si>
  <si>
    <t>Коляно ∅63-∅63</t>
  </si>
  <si>
    <t>Редукция ∅25-∅20</t>
  </si>
  <si>
    <t>Редукция ∅32-∅20</t>
  </si>
  <si>
    <t>Редукция ∅32-∅25</t>
  </si>
  <si>
    <t>Редукция ∅40-∅32</t>
  </si>
  <si>
    <t>Редукция ∅50-∅40</t>
  </si>
  <si>
    <t>Редукция ∅50-∅32</t>
  </si>
  <si>
    <t>Редукция ∅63-∅40</t>
  </si>
  <si>
    <t>Тройник външна резба ∅20-3/4"м-∅20</t>
  </si>
  <si>
    <t>Тройник външна резба ∅25-1"м-∅25</t>
  </si>
  <si>
    <t>Тройник вътрешна резба ∅20-3/4"ж-∅20</t>
  </si>
  <si>
    <t>Тройник вътрешна резба ∅25-1"ж-∅25</t>
  </si>
  <si>
    <t>Тройник вътрешна резба ∅32-1 1/4"ж-∅32</t>
  </si>
  <si>
    <t>Тройник ∅20-∅20-∅20</t>
  </si>
  <si>
    <t>Тройник ∅32-∅32-∅32</t>
  </si>
  <si>
    <t>Тройник ∅40-∅40-∅40</t>
  </si>
  <si>
    <t>Тройник ∅50-∅50-∅50</t>
  </si>
  <si>
    <t>Тройник ∅63-∅63-∅63</t>
  </si>
  <si>
    <t>Редуциращ нипел 1"-3/4"</t>
  </si>
  <si>
    <t>Редуциращ нипел 1 1/2"-1"</t>
  </si>
  <si>
    <t>Нипел 1"-1"</t>
  </si>
  <si>
    <t>Хидрант за маркуч с ключ</t>
  </si>
  <si>
    <t>Кран сферичен 2"-2" месинг</t>
  </si>
  <si>
    <t>ВЪЖЕ Полиестерна коприна ф10</t>
  </si>
  <si>
    <t>Хидравлично управление</t>
  </si>
  <si>
    <t>Шахта с метален заключващ капак до сондажа</t>
  </si>
  <si>
    <t>Захранващ кабел ШВПЛ 4 х 4</t>
  </si>
  <si>
    <t>Изкопи и обратен насип за трасета 30см дълбочина</t>
  </si>
  <si>
    <t>Изкопи  и обратен насип за трасета 45см дълбочина</t>
  </si>
  <si>
    <t>Зидане на шахта</t>
  </si>
  <si>
    <t>Монтаж на напоителна система</t>
  </si>
  <si>
    <t>Б. Програматор ел. кабели и аксесоари</t>
  </si>
  <si>
    <t xml:space="preserve">А.Разпръсквачи </t>
  </si>
  <si>
    <r>
      <t>Тройник вътрешна резба ∅40-1</t>
    </r>
    <r>
      <rPr>
        <sz val="12"/>
        <rFont val="Arial"/>
        <family val="2"/>
      </rPr>
      <t>½</t>
    </r>
    <r>
      <rPr>
        <sz val="12"/>
        <rFont val="Times New Roman Cyr"/>
        <family val="1"/>
      </rPr>
      <t>"ж-∅40</t>
    </r>
  </si>
  <si>
    <t>В.  Клапани  и аксесоари</t>
  </si>
  <si>
    <t>Г. Тръби и фитинги</t>
  </si>
  <si>
    <t xml:space="preserve">Д. Хидранти за маркучи </t>
  </si>
  <si>
    <t>Тефлонова лента</t>
  </si>
  <si>
    <t>Е. Помпа</t>
  </si>
  <si>
    <t>Ж. Дейности</t>
  </si>
  <si>
    <t>Разпръсквач 10cm роторен Ultra</t>
  </si>
  <si>
    <t>Разпръсквач    10cm роторен</t>
  </si>
  <si>
    <t>Дюза  правоъгълник</t>
  </si>
  <si>
    <t xml:space="preserve">Антидренажен клапан </t>
  </si>
  <si>
    <t>Разпръсквач без дюза дефлекторен</t>
  </si>
  <si>
    <t xml:space="preserve">Програматор вътрешен. -4 станции/+трансф. 24~230V </t>
  </si>
  <si>
    <t xml:space="preserve">Модул-разширител 3 зони </t>
  </si>
  <si>
    <t xml:space="preserve">Модул-разширител 9 зони </t>
  </si>
  <si>
    <r>
      <t xml:space="preserve">PVC тръба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50 за полагане на кабелите до зелени площи</t>
    </r>
  </si>
  <si>
    <t xml:space="preserve">Електромагнитен клапан  1" </t>
  </si>
  <si>
    <t>Шахта за клапани , кръгла Ø25 H=260 mm B/G</t>
  </si>
  <si>
    <r>
      <t xml:space="preserve">Спирателен кран сферичен </t>
    </r>
    <r>
      <rPr>
        <sz val="10"/>
        <rFont val="Arial"/>
        <family val="2"/>
      </rPr>
      <t>Ø</t>
    </r>
    <r>
      <rPr>
        <sz val="10"/>
        <rFont val="Times New Roman"/>
        <family val="1"/>
      </rPr>
      <t>63-2" PVC</t>
    </r>
  </si>
  <si>
    <t>4"  ПОТОПЯЕМА ПОМПА  3kW 3 фази 2" изход   за дебит 2л/сек</t>
  </si>
  <si>
    <r>
      <t>ВОДОМЕР с холендър 1</t>
    </r>
    <r>
      <rPr>
        <sz val="10"/>
        <rFont val="Arial"/>
        <family val="2"/>
      </rPr>
      <t>½</t>
    </r>
    <r>
      <rPr>
        <sz val="10"/>
        <rFont val="Times New Roman"/>
        <family val="1"/>
      </rPr>
      <t>" макс20m</t>
    </r>
    <r>
      <rPr>
        <sz val="10"/>
        <rFont val="Arial"/>
        <family val="2"/>
      </rPr>
      <t>³</t>
    </r>
  </si>
  <si>
    <t>Ел табло с ел управление</t>
  </si>
  <si>
    <t>РАЗШИРИТЕЛЕН СЪД 100л</t>
  </si>
  <si>
    <t>Рото- филтър  дисков 2" 120Mesh</t>
  </si>
  <si>
    <r>
      <t>„Изграждане на централен градски парк с площад и концертна естрада в УПИ I-</t>
    </r>
    <r>
      <rPr>
        <b/>
        <vertAlign val="subscript"/>
        <sz val="12"/>
        <rFont val="Times New Roman"/>
        <family val="1"/>
      </rPr>
      <t>за парк</t>
    </r>
    <r>
      <rPr>
        <b/>
        <sz val="12"/>
        <rFont val="Times New Roman"/>
        <family val="1"/>
      </rPr>
      <t>, квартал 91, по ЗРП на гр.Божурище, община Божурище – ІІ етап“</t>
    </r>
  </si>
  <si>
    <t>Доставка и монтаж на фитнес съоръжение-кростренажор</t>
  </si>
  <si>
    <t>Доставка и монтаж на фитнес съоръжение-успоредка</t>
  </si>
  <si>
    <t>Доставка и монтаж на фитнес съоръжение-лежанка за коремни преси</t>
  </si>
  <si>
    <t>Доставка и монтаж на фитнес съоръжение- хоризонтален велоаргометър</t>
  </si>
  <si>
    <r>
      <t>Доставка, монтаж и свързване на комплект от две паркови осветителни тела с LED лампа 36W, E27, тип "Капка"</t>
    </r>
    <r>
      <rPr>
        <sz val="12"/>
        <rFont val="Times New Roman"/>
        <family val="1"/>
      </rPr>
      <t xml:space="preserve"> </t>
    </r>
  </si>
  <si>
    <t xml:space="preserve">Доставка и монтаж на стоманотръбен стълб, с анкерна група боядисан, с височина 3м, с декоративни елементи, вкл. 2 декоративни рамена за осветителни тела тип "Капка"  </t>
  </si>
  <si>
    <t>Сума:</t>
  </si>
  <si>
    <t>ДДС 20 %</t>
  </si>
  <si>
    <t xml:space="preserve">                                         Изготвил:</t>
  </si>
  <si>
    <t xml:space="preserve">                                                             /подпис и печат/</t>
  </si>
  <si>
    <t>ВСИЧКО:</t>
  </si>
  <si>
    <t>стойност</t>
  </si>
  <si>
    <t>Образец №16</t>
  </si>
  <si>
    <t xml:space="preserve">КОЛИЧЕСТВЕНО-СТОЙНОСТНА СМЕТКА </t>
  </si>
  <si>
    <t>ед. цена</t>
  </si>
  <si>
    <t xml:space="preserve">Доставка и монтаж комбинирано детско съоръжение, вкл. съотв. количество синтетична ударопоглъщаща настилка, отговарящо на характеристиките, посочени в Техническата спецификация </t>
  </si>
  <si>
    <t>Метално ел. табло 300x250-155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</si>
</sst>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0.000"/>
    <numFmt numFmtId="186" formatCode="0.0"/>
    <numFmt numFmtId="187" formatCode="#,##0.00&quot; лв&quot;"/>
    <numFmt numFmtId="188" formatCode="#,##0.00\ &quot;лв&quot;"/>
  </numFmts>
  <fonts count="5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0"/>
      <name val="Times New Roman Cyr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vertAlign val="subscript"/>
      <sz val="12"/>
      <name val="Times New Roman"/>
      <family val="1"/>
    </font>
    <font>
      <i/>
      <sz val="12"/>
      <name val="Arial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0" xfId="46" applyFont="1" applyBorder="1" applyAlignment="1">
      <alignment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Alignment="1">
      <alignment wrapText="1"/>
      <protection/>
    </xf>
    <xf numFmtId="49" fontId="2" fillId="0" borderId="10" xfId="46" applyNumberFormat="1" applyFont="1" applyBorder="1" applyAlignment="1">
      <alignment wrapText="1"/>
      <protection/>
    </xf>
    <xf numFmtId="49" fontId="7" fillId="0" borderId="10" xfId="46" applyNumberFormat="1" applyFont="1" applyBorder="1" applyAlignment="1">
      <alignment horizontal="center" wrapText="1"/>
      <protection/>
    </xf>
    <xf numFmtId="49" fontId="8" fillId="0" borderId="10" xfId="46" applyNumberFormat="1" applyFont="1" applyBorder="1" applyAlignment="1">
      <alignment wrapText="1"/>
      <protection/>
    </xf>
    <xf numFmtId="0" fontId="8" fillId="0" borderId="10" xfId="46" applyFont="1" applyBorder="1" applyAlignment="1">
      <alignment horizontal="center" vertical="center" wrapText="1"/>
      <protection/>
    </xf>
    <xf numFmtId="0" fontId="8" fillId="0" borderId="0" xfId="46" applyFont="1" applyAlignment="1">
      <alignment wrapText="1"/>
      <protection/>
    </xf>
    <xf numFmtId="49" fontId="8" fillId="0" borderId="10" xfId="46" applyNumberFormat="1" applyFont="1" applyBorder="1" applyAlignment="1">
      <alignment wrapText="1"/>
      <protection/>
    </xf>
    <xf numFmtId="49" fontId="7" fillId="0" borderId="10" xfId="46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1" fontId="2" fillId="0" borderId="10" xfId="46" applyNumberFormat="1" applyFont="1" applyBorder="1" applyAlignment="1">
      <alignment horizontal="center" vertical="center" wrapText="1"/>
      <protection/>
    </xf>
    <xf numFmtId="186" fontId="2" fillId="0" borderId="10" xfId="46" applyNumberFormat="1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1" fontId="7" fillId="0" borderId="10" xfId="46" applyNumberFormat="1" applyFont="1" applyBorder="1" applyAlignment="1">
      <alignment horizontal="center" vertical="center" wrapText="1"/>
      <protection/>
    </xf>
    <xf numFmtId="1" fontId="8" fillId="0" borderId="10" xfId="46" applyNumberFormat="1" applyFont="1" applyBorder="1" applyAlignment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0" xfId="0" applyFont="1" applyFill="1" applyBorder="1" applyAlignment="1">
      <alignment wrapText="1"/>
    </xf>
    <xf numFmtId="188" fontId="2" fillId="0" borderId="10" xfId="46" applyNumberFormat="1" applyFont="1" applyBorder="1" applyAlignment="1">
      <alignment wrapText="1"/>
      <protection/>
    </xf>
    <xf numFmtId="0" fontId="8" fillId="0" borderId="10" xfId="46" applyFont="1" applyBorder="1" applyAlignment="1">
      <alignment wrapText="1"/>
      <protection/>
    </xf>
    <xf numFmtId="187" fontId="8" fillId="0" borderId="10" xfId="46" applyNumberFormat="1" applyFont="1" applyBorder="1" applyAlignment="1">
      <alignment wrapText="1"/>
      <protection/>
    </xf>
    <xf numFmtId="0" fontId="2" fillId="0" borderId="10" xfId="0" applyFont="1" applyBorder="1" applyAlignment="1">
      <alignment wrapText="1"/>
    </xf>
    <xf numFmtId="49" fontId="12" fillId="0" borderId="10" xfId="46" applyNumberFormat="1" applyFont="1" applyBorder="1" applyAlignment="1">
      <alignment horizontal="center" wrapText="1"/>
      <protection/>
    </xf>
    <xf numFmtId="0" fontId="7" fillId="0" borderId="10" xfId="46" applyFont="1" applyBorder="1" applyAlignment="1">
      <alignment horizontal="center" wrapText="1"/>
      <protection/>
    </xf>
    <xf numFmtId="49" fontId="7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PageLayoutView="0" workbookViewId="0" topLeftCell="A10">
      <selection activeCell="E25" sqref="E25"/>
    </sheetView>
  </sheetViews>
  <sheetFormatPr defaultColWidth="9.140625" defaultRowHeight="12.75"/>
  <cols>
    <col min="1" max="1" width="4.28125" style="5" customWidth="1"/>
    <col min="2" max="2" width="64.57421875" style="6" customWidth="1"/>
    <col min="3" max="3" width="7.00390625" style="5" customWidth="1"/>
    <col min="4" max="4" width="7.28125" style="5" customWidth="1"/>
    <col min="5" max="5" width="6.8515625" style="6" customWidth="1"/>
    <col min="6" max="6" width="10.421875" style="6" customWidth="1"/>
    <col min="7" max="16384" width="9.140625" style="6" customWidth="1"/>
  </cols>
  <sheetData>
    <row r="1" spans="2:6" ht="15.75">
      <c r="B1" s="24" t="s">
        <v>212</v>
      </c>
      <c r="E1" s="36" t="s">
        <v>211</v>
      </c>
      <c r="F1" s="36"/>
    </row>
    <row r="2" ht="53.25" customHeight="1">
      <c r="B2" s="25" t="s">
        <v>198</v>
      </c>
    </row>
    <row r="3" ht="16.5" customHeight="1">
      <c r="B3" s="25"/>
    </row>
    <row r="4" spans="1:6" ht="31.5">
      <c r="A4" s="2" t="s">
        <v>0</v>
      </c>
      <c r="B4" s="2" t="s">
        <v>15</v>
      </c>
      <c r="C4" s="2" t="s">
        <v>16</v>
      </c>
      <c r="D4" s="2" t="s">
        <v>17</v>
      </c>
      <c r="E4" s="2" t="s">
        <v>213</v>
      </c>
      <c r="F4" s="2" t="s">
        <v>210</v>
      </c>
    </row>
    <row r="5" spans="1:6" ht="18.75" customHeight="1">
      <c r="A5" s="2" t="s">
        <v>25</v>
      </c>
      <c r="B5" s="4" t="s">
        <v>26</v>
      </c>
      <c r="C5" s="2"/>
      <c r="D5" s="2"/>
      <c r="E5" s="27"/>
      <c r="F5" s="27"/>
    </row>
    <row r="6" spans="1:6" s="9" customFormat="1" ht="15.75">
      <c r="A6" s="8">
        <v>1</v>
      </c>
      <c r="B6" s="7" t="s">
        <v>11</v>
      </c>
      <c r="C6" s="8" t="s">
        <v>8</v>
      </c>
      <c r="D6" s="18">
        <f>2090*0.4+(1112*0.25)*0.4</f>
        <v>947.2</v>
      </c>
      <c r="E6" s="7"/>
      <c r="F6" s="7">
        <f>E6*D6</f>
        <v>0</v>
      </c>
    </row>
    <row r="7" spans="1:6" s="9" customFormat="1" ht="15.75">
      <c r="A7" s="8">
        <v>2</v>
      </c>
      <c r="B7" s="7" t="s">
        <v>12</v>
      </c>
      <c r="C7" s="8" t="s">
        <v>8</v>
      </c>
      <c r="D7" s="18">
        <v>947.2</v>
      </c>
      <c r="E7" s="7"/>
      <c r="F7" s="7">
        <f aca="true" t="shared" si="0" ref="F7:F70">E7*D7</f>
        <v>0</v>
      </c>
    </row>
    <row r="8" spans="1:6" s="9" customFormat="1" ht="15.75">
      <c r="A8" s="8">
        <v>3</v>
      </c>
      <c r="B8" s="7" t="s">
        <v>19</v>
      </c>
      <c r="C8" s="8" t="s">
        <v>10</v>
      </c>
      <c r="D8" s="18">
        <f>1884+206</f>
        <v>2090</v>
      </c>
      <c r="E8" s="7"/>
      <c r="F8" s="7">
        <f t="shared" si="0"/>
        <v>0</v>
      </c>
    </row>
    <row r="9" spans="1:6" s="9" customFormat="1" ht="31.5">
      <c r="A9" s="8">
        <v>4</v>
      </c>
      <c r="B9" s="7" t="s">
        <v>18</v>
      </c>
      <c r="C9" s="8" t="s">
        <v>8</v>
      </c>
      <c r="D9" s="18">
        <v>627</v>
      </c>
      <c r="E9" s="7"/>
      <c r="F9" s="7">
        <f t="shared" si="0"/>
        <v>0</v>
      </c>
    </row>
    <row r="10" spans="1:6" s="9" customFormat="1" ht="15.75">
      <c r="A10" s="8">
        <v>5</v>
      </c>
      <c r="B10" s="7" t="s">
        <v>9</v>
      </c>
      <c r="C10" s="8" t="s">
        <v>1</v>
      </c>
      <c r="D10" s="18">
        <f>1884+206</f>
        <v>2090</v>
      </c>
      <c r="E10" s="7"/>
      <c r="F10" s="7">
        <f t="shared" si="0"/>
        <v>0</v>
      </c>
    </row>
    <row r="11" spans="1:6" s="9" customFormat="1" ht="15.75">
      <c r="A11" s="8">
        <v>6</v>
      </c>
      <c r="B11" s="7" t="s">
        <v>13</v>
      </c>
      <c r="C11" s="8" t="s">
        <v>8</v>
      </c>
      <c r="D11" s="18">
        <f>653*0.3</f>
        <v>195.9</v>
      </c>
      <c r="E11" s="7"/>
      <c r="F11" s="7">
        <f t="shared" si="0"/>
        <v>0</v>
      </c>
    </row>
    <row r="12" spans="1:6" s="9" customFormat="1" ht="31.5">
      <c r="A12" s="8">
        <v>7</v>
      </c>
      <c r="B12" s="7" t="s">
        <v>14</v>
      </c>
      <c r="C12" s="8" t="s">
        <v>8</v>
      </c>
      <c r="D12" s="18">
        <v>261.2</v>
      </c>
      <c r="E12" s="7"/>
      <c r="F12" s="7">
        <f t="shared" si="0"/>
        <v>0</v>
      </c>
    </row>
    <row r="13" spans="1:6" s="9" customFormat="1" ht="15.75">
      <c r="A13" s="8">
        <v>8</v>
      </c>
      <c r="B13" s="7" t="s">
        <v>20</v>
      </c>
      <c r="C13" s="8" t="s">
        <v>10</v>
      </c>
      <c r="D13" s="18">
        <v>653</v>
      </c>
      <c r="E13" s="7"/>
      <c r="F13" s="7">
        <f t="shared" si="0"/>
        <v>0</v>
      </c>
    </row>
    <row r="14" spans="1:6" s="9" customFormat="1" ht="31.5">
      <c r="A14" s="8">
        <v>9</v>
      </c>
      <c r="B14" s="7" t="s">
        <v>21</v>
      </c>
      <c r="C14" s="8" t="s">
        <v>8</v>
      </c>
      <c r="D14" s="18">
        <f>653*0.3</f>
        <v>195.9</v>
      </c>
      <c r="E14" s="7"/>
      <c r="F14" s="7">
        <f t="shared" si="0"/>
        <v>0</v>
      </c>
    </row>
    <row r="15" spans="1:6" s="9" customFormat="1" ht="15.75">
      <c r="A15" s="8">
        <v>10</v>
      </c>
      <c r="B15" s="7" t="s">
        <v>5</v>
      </c>
      <c r="C15" s="8" t="s">
        <v>2</v>
      </c>
      <c r="D15" s="18">
        <f>900+125+87</f>
        <v>1112</v>
      </c>
      <c r="E15" s="7"/>
      <c r="F15" s="7">
        <f t="shared" si="0"/>
        <v>0</v>
      </c>
    </row>
    <row r="16" spans="1:6" s="9" customFormat="1" ht="15.75">
      <c r="A16" s="8">
        <v>11</v>
      </c>
      <c r="B16" s="7" t="s">
        <v>6</v>
      </c>
      <c r="C16" s="8" t="s">
        <v>2</v>
      </c>
      <c r="D16" s="18">
        <f>900+125+87</f>
        <v>1112</v>
      </c>
      <c r="E16" s="7"/>
      <c r="F16" s="7">
        <f t="shared" si="0"/>
        <v>0</v>
      </c>
    </row>
    <row r="17" spans="1:6" s="9" customFormat="1" ht="31.5">
      <c r="A17" s="8">
        <v>12</v>
      </c>
      <c r="B17" s="7" t="s">
        <v>22</v>
      </c>
      <c r="C17" s="8" t="s">
        <v>1</v>
      </c>
      <c r="D17" s="18">
        <v>326</v>
      </c>
      <c r="E17" s="7"/>
      <c r="F17" s="7">
        <f t="shared" si="0"/>
        <v>0</v>
      </c>
    </row>
    <row r="18" spans="1:6" s="9" customFormat="1" ht="15.75">
      <c r="A18" s="8">
        <v>13</v>
      </c>
      <c r="B18" s="7" t="s">
        <v>23</v>
      </c>
      <c r="C18" s="8" t="s">
        <v>3</v>
      </c>
      <c r="D18" s="18">
        <v>6</v>
      </c>
      <c r="E18" s="7"/>
      <c r="F18" s="7">
        <f t="shared" si="0"/>
        <v>0</v>
      </c>
    </row>
    <row r="19" spans="1:6" s="9" customFormat="1" ht="49.5" customHeight="1">
      <c r="A19" s="8">
        <v>14</v>
      </c>
      <c r="B19" s="7" t="s">
        <v>214</v>
      </c>
      <c r="C19" s="8" t="s">
        <v>4</v>
      </c>
      <c r="D19" s="18">
        <v>1</v>
      </c>
      <c r="E19" s="7"/>
      <c r="F19" s="7">
        <f t="shared" si="0"/>
        <v>0</v>
      </c>
    </row>
    <row r="20" spans="1:6" s="9" customFormat="1" ht="31.5">
      <c r="A20" s="8">
        <v>15</v>
      </c>
      <c r="B20" s="7" t="s">
        <v>202</v>
      </c>
      <c r="C20" s="8" t="s">
        <v>3</v>
      </c>
      <c r="D20" s="18">
        <v>1</v>
      </c>
      <c r="E20" s="7"/>
      <c r="F20" s="7">
        <f t="shared" si="0"/>
        <v>0</v>
      </c>
    </row>
    <row r="21" spans="1:6" s="9" customFormat="1" ht="15.75">
      <c r="A21" s="8">
        <v>16</v>
      </c>
      <c r="B21" s="7" t="s">
        <v>199</v>
      </c>
      <c r="C21" s="8" t="s">
        <v>3</v>
      </c>
      <c r="D21" s="18">
        <v>1</v>
      </c>
      <c r="E21" s="7"/>
      <c r="F21" s="7">
        <f t="shared" si="0"/>
        <v>0</v>
      </c>
    </row>
    <row r="22" spans="1:6" s="9" customFormat="1" ht="15.75">
      <c r="A22" s="8">
        <v>17</v>
      </c>
      <c r="B22" s="7" t="s">
        <v>200</v>
      </c>
      <c r="C22" s="8" t="s">
        <v>3</v>
      </c>
      <c r="D22" s="18">
        <v>1</v>
      </c>
      <c r="E22" s="7"/>
      <c r="F22" s="7">
        <f t="shared" si="0"/>
        <v>0</v>
      </c>
    </row>
    <row r="23" spans="1:6" s="9" customFormat="1" ht="15.75" customHeight="1">
      <c r="A23" s="8">
        <v>18</v>
      </c>
      <c r="B23" s="7" t="s">
        <v>201</v>
      </c>
      <c r="C23" s="8" t="s">
        <v>3</v>
      </c>
      <c r="D23" s="18">
        <v>1</v>
      </c>
      <c r="E23" s="7"/>
      <c r="F23" s="7">
        <f t="shared" si="0"/>
        <v>0</v>
      </c>
    </row>
    <row r="24" spans="1:6" s="9" customFormat="1" ht="15.75">
      <c r="A24" s="8">
        <v>19</v>
      </c>
      <c r="B24" s="7" t="s">
        <v>24</v>
      </c>
      <c r="C24" s="8" t="s">
        <v>3</v>
      </c>
      <c r="D24" s="18">
        <v>2</v>
      </c>
      <c r="E24" s="7"/>
      <c r="F24" s="7">
        <f t="shared" si="0"/>
        <v>0</v>
      </c>
    </row>
    <row r="25" spans="1:6" s="9" customFormat="1" ht="31.5">
      <c r="A25" s="8">
        <v>20</v>
      </c>
      <c r="B25" s="7" t="s">
        <v>7</v>
      </c>
      <c r="C25" s="8" t="s">
        <v>1</v>
      </c>
      <c r="D25" s="18">
        <v>400</v>
      </c>
      <c r="E25" s="7"/>
      <c r="F25" s="7">
        <f t="shared" si="0"/>
        <v>0</v>
      </c>
    </row>
    <row r="26" spans="1:6" ht="15.75">
      <c r="A26" s="2"/>
      <c r="B26" s="4" t="s">
        <v>51</v>
      </c>
      <c r="C26" s="2"/>
      <c r="D26" s="3"/>
      <c r="E26" s="27"/>
      <c r="F26" s="7"/>
    </row>
    <row r="27" spans="1:6" ht="15.75">
      <c r="A27" s="2"/>
      <c r="B27" s="4" t="s">
        <v>173</v>
      </c>
      <c r="C27" s="2"/>
      <c r="D27" s="3"/>
      <c r="E27" s="27"/>
      <c r="F27" s="7"/>
    </row>
    <row r="28" spans="1:6" s="9" customFormat="1" ht="15.75">
      <c r="A28" s="8">
        <v>1</v>
      </c>
      <c r="B28" s="7" t="s">
        <v>181</v>
      </c>
      <c r="C28" s="8" t="s">
        <v>3</v>
      </c>
      <c r="D28" s="18">
        <v>38</v>
      </c>
      <c r="E28" s="7"/>
      <c r="F28" s="7">
        <f t="shared" si="0"/>
        <v>0</v>
      </c>
    </row>
    <row r="29" spans="1:6" s="9" customFormat="1" ht="15.75">
      <c r="A29" s="8">
        <v>2</v>
      </c>
      <c r="B29" s="7" t="s">
        <v>182</v>
      </c>
      <c r="C29" s="8" t="s">
        <v>3</v>
      </c>
      <c r="D29" s="18">
        <v>81</v>
      </c>
      <c r="E29" s="7"/>
      <c r="F29" s="7">
        <f t="shared" si="0"/>
        <v>0</v>
      </c>
    </row>
    <row r="30" spans="1:6" s="9" customFormat="1" ht="15.75">
      <c r="A30" s="8">
        <v>3</v>
      </c>
      <c r="B30" s="7" t="s">
        <v>52</v>
      </c>
      <c r="C30" s="8" t="s">
        <v>3</v>
      </c>
      <c r="D30" s="18">
        <v>10</v>
      </c>
      <c r="E30" s="7"/>
      <c r="F30" s="7">
        <f t="shared" si="0"/>
        <v>0</v>
      </c>
    </row>
    <row r="31" spans="1:6" s="9" customFormat="1" ht="15.75">
      <c r="A31" s="8">
        <v>4</v>
      </c>
      <c r="B31" s="7" t="s">
        <v>53</v>
      </c>
      <c r="C31" s="8" t="s">
        <v>3</v>
      </c>
      <c r="D31" s="18">
        <v>1</v>
      </c>
      <c r="E31" s="7"/>
      <c r="F31" s="7">
        <f t="shared" si="0"/>
        <v>0</v>
      </c>
    </row>
    <row r="32" spans="1:6" s="9" customFormat="1" ht="15.75">
      <c r="A32" s="8">
        <v>5</v>
      </c>
      <c r="B32" s="10" t="s">
        <v>54</v>
      </c>
      <c r="C32" s="8" t="s">
        <v>3</v>
      </c>
      <c r="D32" s="18">
        <v>16</v>
      </c>
      <c r="E32" s="7"/>
      <c r="F32" s="7">
        <f t="shared" si="0"/>
        <v>0</v>
      </c>
    </row>
    <row r="33" spans="1:6" s="9" customFormat="1" ht="15.75">
      <c r="A33" s="8">
        <v>6</v>
      </c>
      <c r="B33" s="10" t="s">
        <v>55</v>
      </c>
      <c r="C33" s="8" t="s">
        <v>3</v>
      </c>
      <c r="D33" s="18">
        <v>1</v>
      </c>
      <c r="E33" s="7"/>
      <c r="F33" s="7">
        <f t="shared" si="0"/>
        <v>0</v>
      </c>
    </row>
    <row r="34" spans="1:6" s="9" customFormat="1" ht="15.75">
      <c r="A34" s="8">
        <v>7</v>
      </c>
      <c r="B34" s="7" t="s">
        <v>56</v>
      </c>
      <c r="C34" s="8" t="s">
        <v>3</v>
      </c>
      <c r="D34" s="18">
        <v>3</v>
      </c>
      <c r="E34" s="28"/>
      <c r="F34" s="7">
        <f t="shared" si="0"/>
        <v>0</v>
      </c>
    </row>
    <row r="35" spans="1:6" s="9" customFormat="1" ht="15.75">
      <c r="A35" s="8">
        <v>8</v>
      </c>
      <c r="B35" s="7" t="s">
        <v>57</v>
      </c>
      <c r="C35" s="8" t="s">
        <v>3</v>
      </c>
      <c r="D35" s="18">
        <v>1</v>
      </c>
      <c r="E35" s="7"/>
      <c r="F35" s="7">
        <f t="shared" si="0"/>
        <v>0</v>
      </c>
    </row>
    <row r="36" spans="1:6" s="9" customFormat="1" ht="15.75">
      <c r="A36" s="8">
        <v>9</v>
      </c>
      <c r="B36" s="7" t="s">
        <v>58</v>
      </c>
      <c r="C36" s="8" t="s">
        <v>3</v>
      </c>
      <c r="D36" s="18">
        <v>6</v>
      </c>
      <c r="E36" s="7"/>
      <c r="F36" s="7">
        <f t="shared" si="0"/>
        <v>0</v>
      </c>
    </row>
    <row r="37" spans="1:6" s="9" customFormat="1" ht="15.75">
      <c r="A37" s="8">
        <v>10</v>
      </c>
      <c r="B37" s="7" t="s">
        <v>59</v>
      </c>
      <c r="C37" s="8" t="s">
        <v>3</v>
      </c>
      <c r="D37" s="18">
        <v>2</v>
      </c>
      <c r="E37" s="7"/>
      <c r="F37" s="7">
        <f t="shared" si="0"/>
        <v>0</v>
      </c>
    </row>
    <row r="38" spans="1:6" s="9" customFormat="1" ht="15.75">
      <c r="A38" s="8">
        <v>11</v>
      </c>
      <c r="B38" s="7" t="s">
        <v>185</v>
      </c>
      <c r="C38" s="8" t="s">
        <v>3</v>
      </c>
      <c r="D38" s="18">
        <v>20</v>
      </c>
      <c r="E38" s="7"/>
      <c r="F38" s="7">
        <f t="shared" si="0"/>
        <v>0</v>
      </c>
    </row>
    <row r="39" spans="1:6" s="9" customFormat="1" ht="15.75">
      <c r="A39" s="8">
        <v>12</v>
      </c>
      <c r="B39" s="10" t="s">
        <v>60</v>
      </c>
      <c r="C39" s="8" t="s">
        <v>3</v>
      </c>
      <c r="D39" s="18">
        <v>6</v>
      </c>
      <c r="E39" s="7"/>
      <c r="F39" s="7">
        <f t="shared" si="0"/>
        <v>0</v>
      </c>
    </row>
    <row r="40" spans="1:6" s="9" customFormat="1" ht="15.75">
      <c r="A40" s="8">
        <v>13</v>
      </c>
      <c r="B40" s="10" t="s">
        <v>61</v>
      </c>
      <c r="C40" s="8" t="s">
        <v>3</v>
      </c>
      <c r="D40" s="18">
        <v>23</v>
      </c>
      <c r="E40" s="7"/>
      <c r="F40" s="7">
        <f t="shared" si="0"/>
        <v>0</v>
      </c>
    </row>
    <row r="41" spans="1:6" s="9" customFormat="1" ht="15.75">
      <c r="A41" s="8">
        <v>14</v>
      </c>
      <c r="B41" s="7" t="s">
        <v>62</v>
      </c>
      <c r="C41" s="8" t="s">
        <v>3</v>
      </c>
      <c r="D41" s="18">
        <v>22</v>
      </c>
      <c r="E41" s="7"/>
      <c r="F41" s="7">
        <f t="shared" si="0"/>
        <v>0</v>
      </c>
    </row>
    <row r="42" spans="1:6" s="9" customFormat="1" ht="15.75">
      <c r="A42" s="8">
        <v>15</v>
      </c>
      <c r="B42" s="7" t="s">
        <v>63</v>
      </c>
      <c r="C42" s="8" t="s">
        <v>3</v>
      </c>
      <c r="D42" s="18">
        <v>42</v>
      </c>
      <c r="E42" s="7"/>
      <c r="F42" s="7">
        <f t="shared" si="0"/>
        <v>0</v>
      </c>
    </row>
    <row r="43" spans="1:6" s="9" customFormat="1" ht="15.75">
      <c r="A43" s="8">
        <v>16</v>
      </c>
      <c r="B43" s="7" t="s">
        <v>183</v>
      </c>
      <c r="C43" s="8" t="s">
        <v>3</v>
      </c>
      <c r="D43" s="18">
        <v>1</v>
      </c>
      <c r="E43" s="7"/>
      <c r="F43" s="7">
        <f t="shared" si="0"/>
        <v>0</v>
      </c>
    </row>
    <row r="44" spans="1:6" s="9" customFormat="1" ht="15.75">
      <c r="A44" s="8">
        <v>17</v>
      </c>
      <c r="B44" s="7" t="s">
        <v>184</v>
      </c>
      <c r="C44" s="8" t="s">
        <v>3</v>
      </c>
      <c r="D44" s="18">
        <v>35</v>
      </c>
      <c r="E44" s="7"/>
      <c r="F44" s="7">
        <f t="shared" si="0"/>
        <v>0</v>
      </c>
    </row>
    <row r="45" spans="1:6" s="9" customFormat="1" ht="15.75">
      <c r="A45" s="8">
        <v>18</v>
      </c>
      <c r="B45" s="7" t="s">
        <v>64</v>
      </c>
      <c r="C45" s="8" t="s">
        <v>3</v>
      </c>
      <c r="D45" s="18">
        <v>130</v>
      </c>
      <c r="E45" s="7"/>
      <c r="F45" s="7">
        <f t="shared" si="0"/>
        <v>0</v>
      </c>
    </row>
    <row r="46" spans="1:6" s="9" customFormat="1" ht="15.75">
      <c r="A46" s="8">
        <v>19</v>
      </c>
      <c r="B46" s="10" t="s">
        <v>65</v>
      </c>
      <c r="C46" s="8" t="s">
        <v>3</v>
      </c>
      <c r="D46" s="18">
        <v>350</v>
      </c>
      <c r="E46" s="7"/>
      <c r="F46" s="7">
        <f t="shared" si="0"/>
        <v>0</v>
      </c>
    </row>
    <row r="47" spans="1:6" s="9" customFormat="1" ht="15.75">
      <c r="A47" s="8">
        <v>20</v>
      </c>
      <c r="B47" s="10" t="s">
        <v>66</v>
      </c>
      <c r="C47" s="8" t="s">
        <v>67</v>
      </c>
      <c r="D47" s="19">
        <v>120</v>
      </c>
      <c r="E47" s="7"/>
      <c r="F47" s="7">
        <f t="shared" si="0"/>
        <v>0</v>
      </c>
    </row>
    <row r="48" spans="1:6" s="9" customFormat="1" ht="15.75">
      <c r="A48" s="20"/>
      <c r="B48" s="11" t="s">
        <v>172</v>
      </c>
      <c r="C48" s="8"/>
      <c r="D48" s="21"/>
      <c r="E48" s="7"/>
      <c r="F48" s="7"/>
    </row>
    <row r="49" spans="1:6" s="9" customFormat="1" ht="16.5" customHeight="1">
      <c r="A49" s="8">
        <v>1</v>
      </c>
      <c r="B49" s="7" t="s">
        <v>186</v>
      </c>
      <c r="C49" s="8" t="s">
        <v>3</v>
      </c>
      <c r="D49" s="18">
        <v>1</v>
      </c>
      <c r="E49" s="7"/>
      <c r="F49" s="7">
        <f t="shared" si="0"/>
        <v>0</v>
      </c>
    </row>
    <row r="50" spans="1:6" s="9" customFormat="1" ht="15.75">
      <c r="A50" s="8">
        <v>2</v>
      </c>
      <c r="B50" s="7" t="s">
        <v>187</v>
      </c>
      <c r="C50" s="8" t="s">
        <v>3</v>
      </c>
      <c r="D50" s="18">
        <v>1</v>
      </c>
      <c r="E50" s="7"/>
      <c r="F50" s="7">
        <f t="shared" si="0"/>
        <v>0</v>
      </c>
    </row>
    <row r="51" spans="1:6" s="9" customFormat="1" ht="15.75">
      <c r="A51" s="8">
        <v>3</v>
      </c>
      <c r="B51" s="7" t="s">
        <v>188</v>
      </c>
      <c r="C51" s="8" t="s">
        <v>3</v>
      </c>
      <c r="D51" s="18">
        <v>1</v>
      </c>
      <c r="E51" s="7"/>
      <c r="F51" s="7">
        <f t="shared" si="0"/>
        <v>0</v>
      </c>
    </row>
    <row r="52" spans="1:6" s="9" customFormat="1" ht="15.75">
      <c r="A52" s="8">
        <v>4</v>
      </c>
      <c r="B52" s="7" t="s">
        <v>68</v>
      </c>
      <c r="C52" s="8" t="s">
        <v>3</v>
      </c>
      <c r="D52" s="18">
        <v>1</v>
      </c>
      <c r="E52" s="7"/>
      <c r="F52" s="7">
        <f t="shared" si="0"/>
        <v>0</v>
      </c>
    </row>
    <row r="53" spans="1:6" s="9" customFormat="1" ht="15.75">
      <c r="A53" s="8">
        <v>5</v>
      </c>
      <c r="B53" s="10" t="s">
        <v>215</v>
      </c>
      <c r="C53" s="8" t="s">
        <v>3</v>
      </c>
      <c r="D53" s="18">
        <v>1</v>
      </c>
      <c r="E53" s="7"/>
      <c r="F53" s="7">
        <f t="shared" si="0"/>
        <v>0</v>
      </c>
    </row>
    <row r="54" spans="1:6" s="9" customFormat="1" ht="15.75">
      <c r="A54" s="8">
        <v>6</v>
      </c>
      <c r="B54" s="10" t="s">
        <v>69</v>
      </c>
      <c r="C54" s="8" t="s">
        <v>3</v>
      </c>
      <c r="D54" s="18">
        <v>2</v>
      </c>
      <c r="E54" s="7"/>
      <c r="F54" s="7">
        <f t="shared" si="0"/>
        <v>0</v>
      </c>
    </row>
    <row r="55" spans="1:6" s="9" customFormat="1" ht="15.75">
      <c r="A55" s="8">
        <v>7</v>
      </c>
      <c r="B55" s="7" t="s">
        <v>70</v>
      </c>
      <c r="C55" s="8" t="s">
        <v>3</v>
      </c>
      <c r="D55" s="18">
        <v>2</v>
      </c>
      <c r="E55" s="7"/>
      <c r="F55" s="7">
        <f t="shared" si="0"/>
        <v>0</v>
      </c>
    </row>
    <row r="56" spans="1:6" s="9" customFormat="1" ht="15.75">
      <c r="A56" s="8">
        <v>8</v>
      </c>
      <c r="B56" s="7" t="s">
        <v>189</v>
      </c>
      <c r="C56" s="8" t="s">
        <v>67</v>
      </c>
      <c r="D56" s="18">
        <v>2</v>
      </c>
      <c r="E56" s="7"/>
      <c r="F56" s="7">
        <f t="shared" si="0"/>
        <v>0</v>
      </c>
    </row>
    <row r="57" spans="1:6" s="9" customFormat="1" ht="15.75">
      <c r="A57" s="8">
        <v>9</v>
      </c>
      <c r="B57" s="7" t="s">
        <v>71</v>
      </c>
      <c r="C57" s="8" t="s">
        <v>3</v>
      </c>
      <c r="D57" s="18">
        <v>1</v>
      </c>
      <c r="E57" s="7"/>
      <c r="F57" s="7">
        <f t="shared" si="0"/>
        <v>0</v>
      </c>
    </row>
    <row r="58" spans="1:6" s="9" customFormat="1" ht="15.75">
      <c r="A58" s="8">
        <v>10</v>
      </c>
      <c r="B58" s="7" t="s">
        <v>72</v>
      </c>
      <c r="C58" s="8" t="s">
        <v>3</v>
      </c>
      <c r="D58" s="18">
        <v>2</v>
      </c>
      <c r="E58" s="7"/>
      <c r="F58" s="7">
        <f t="shared" si="0"/>
        <v>0</v>
      </c>
    </row>
    <row r="59" spans="1:6" s="9" customFormat="1" ht="15.75">
      <c r="A59" s="8">
        <v>11</v>
      </c>
      <c r="B59" s="7" t="s">
        <v>73</v>
      </c>
      <c r="C59" s="8" t="s">
        <v>67</v>
      </c>
      <c r="D59" s="18">
        <v>450</v>
      </c>
      <c r="E59" s="7"/>
      <c r="F59" s="7">
        <f t="shared" si="0"/>
        <v>0</v>
      </c>
    </row>
    <row r="60" spans="1:6" s="9" customFormat="1" ht="15.75">
      <c r="A60" s="8">
        <v>12</v>
      </c>
      <c r="B60" s="10" t="s">
        <v>74</v>
      </c>
      <c r="C60" s="8" t="s">
        <v>67</v>
      </c>
      <c r="D60" s="18">
        <v>50</v>
      </c>
      <c r="E60" s="7"/>
      <c r="F60" s="7">
        <f t="shared" si="0"/>
        <v>0</v>
      </c>
    </row>
    <row r="61" spans="1:6" s="9" customFormat="1" ht="15.75">
      <c r="A61" s="8">
        <v>13</v>
      </c>
      <c r="B61" s="10" t="s">
        <v>75</v>
      </c>
      <c r="C61" s="8" t="s">
        <v>3</v>
      </c>
      <c r="D61" s="18">
        <v>1</v>
      </c>
      <c r="E61" s="7"/>
      <c r="F61" s="7">
        <f t="shared" si="0"/>
        <v>0</v>
      </c>
    </row>
    <row r="62" spans="1:6" s="9" customFormat="1" ht="15.75">
      <c r="A62" s="20"/>
      <c r="B62" s="11" t="s">
        <v>175</v>
      </c>
      <c r="C62" s="8"/>
      <c r="D62" s="21"/>
      <c r="E62" s="7"/>
      <c r="F62" s="7"/>
    </row>
    <row r="63" spans="1:6" s="9" customFormat="1" ht="15.75">
      <c r="A63" s="8">
        <v>1</v>
      </c>
      <c r="B63" s="10" t="s">
        <v>190</v>
      </c>
      <c r="C63" s="8" t="s">
        <v>3</v>
      </c>
      <c r="D63" s="18">
        <v>13</v>
      </c>
      <c r="E63" s="7"/>
      <c r="F63" s="7">
        <f t="shared" si="0"/>
        <v>0</v>
      </c>
    </row>
    <row r="64" spans="1:6" s="9" customFormat="1" ht="15.75">
      <c r="A64" s="8">
        <v>2</v>
      </c>
      <c r="B64" s="7" t="s">
        <v>76</v>
      </c>
      <c r="C64" s="8" t="s">
        <v>3</v>
      </c>
      <c r="D64" s="18">
        <v>30</v>
      </c>
      <c r="E64" s="7"/>
      <c r="F64" s="7">
        <f t="shared" si="0"/>
        <v>0</v>
      </c>
    </row>
    <row r="65" spans="1:6" s="9" customFormat="1" ht="15.75">
      <c r="A65" s="8">
        <v>3</v>
      </c>
      <c r="B65" s="10" t="s">
        <v>191</v>
      </c>
      <c r="C65" s="8" t="s">
        <v>3</v>
      </c>
      <c r="D65" s="18">
        <v>14</v>
      </c>
      <c r="E65" s="7"/>
      <c r="F65" s="7">
        <f t="shared" si="0"/>
        <v>0</v>
      </c>
    </row>
    <row r="66" spans="1:6" s="9" customFormat="1" ht="15.75">
      <c r="A66" s="8">
        <v>4</v>
      </c>
      <c r="B66" s="10" t="s">
        <v>77</v>
      </c>
      <c r="C66" s="8" t="s">
        <v>3</v>
      </c>
      <c r="D66" s="18">
        <v>1</v>
      </c>
      <c r="E66" s="7"/>
      <c r="F66" s="7">
        <f t="shared" si="0"/>
        <v>0</v>
      </c>
    </row>
    <row r="67" spans="1:6" s="9" customFormat="1" ht="15.75">
      <c r="A67" s="8">
        <v>5</v>
      </c>
      <c r="B67" s="7" t="s">
        <v>78</v>
      </c>
      <c r="C67" s="8" t="s">
        <v>79</v>
      </c>
      <c r="D67" s="18">
        <v>6</v>
      </c>
      <c r="E67" s="7"/>
      <c r="F67" s="7">
        <f t="shared" si="0"/>
        <v>0</v>
      </c>
    </row>
    <row r="68" spans="1:6" s="9" customFormat="1" ht="15.75">
      <c r="A68" s="8">
        <v>6</v>
      </c>
      <c r="B68" s="10" t="s">
        <v>80</v>
      </c>
      <c r="C68" s="8" t="s">
        <v>3</v>
      </c>
      <c r="D68" s="18">
        <v>20</v>
      </c>
      <c r="E68" s="7"/>
      <c r="F68" s="7">
        <f t="shared" si="0"/>
        <v>0</v>
      </c>
    </row>
    <row r="69" spans="1:6" s="9" customFormat="1" ht="15.75">
      <c r="A69" s="8">
        <v>7</v>
      </c>
      <c r="B69" s="10" t="s">
        <v>81</v>
      </c>
      <c r="C69" s="8" t="s">
        <v>3</v>
      </c>
      <c r="D69" s="18">
        <v>1</v>
      </c>
      <c r="E69" s="7"/>
      <c r="F69" s="7">
        <f t="shared" si="0"/>
        <v>0</v>
      </c>
    </row>
    <row r="70" spans="1:6" s="9" customFormat="1" ht="15.75">
      <c r="A70" s="8">
        <v>8</v>
      </c>
      <c r="B70" s="7" t="s">
        <v>82</v>
      </c>
      <c r="C70" s="8" t="s">
        <v>3</v>
      </c>
      <c r="D70" s="18">
        <v>1</v>
      </c>
      <c r="E70" s="7"/>
      <c r="F70" s="7">
        <f t="shared" si="0"/>
        <v>0</v>
      </c>
    </row>
    <row r="71" spans="1:6" s="9" customFormat="1" ht="15.75">
      <c r="A71" s="8">
        <v>9</v>
      </c>
      <c r="B71" s="10" t="s">
        <v>192</v>
      </c>
      <c r="C71" s="8" t="s">
        <v>3</v>
      </c>
      <c r="D71" s="18">
        <v>4</v>
      </c>
      <c r="E71" s="7"/>
      <c r="F71" s="7">
        <f aca="true" t="shared" si="1" ref="F71:F134">E71*D71</f>
        <v>0</v>
      </c>
    </row>
    <row r="72" spans="1:6" s="9" customFormat="1" ht="15.75">
      <c r="A72" s="8">
        <v>10</v>
      </c>
      <c r="B72" s="10" t="s">
        <v>83</v>
      </c>
      <c r="C72" s="8" t="s">
        <v>3</v>
      </c>
      <c r="D72" s="18">
        <v>1</v>
      </c>
      <c r="E72" s="7"/>
      <c r="F72" s="7">
        <f t="shared" si="1"/>
        <v>0</v>
      </c>
    </row>
    <row r="73" spans="1:6" s="9" customFormat="1" ht="15.75">
      <c r="A73" s="20"/>
      <c r="B73" s="11" t="s">
        <v>176</v>
      </c>
      <c r="C73" s="8"/>
      <c r="D73" s="21"/>
      <c r="E73" s="7"/>
      <c r="F73" s="7"/>
    </row>
    <row r="74" spans="1:6" s="9" customFormat="1" ht="15.75">
      <c r="A74" s="8">
        <v>1</v>
      </c>
      <c r="B74" s="7" t="s">
        <v>84</v>
      </c>
      <c r="C74" s="8" t="s">
        <v>67</v>
      </c>
      <c r="D74" s="18">
        <v>50</v>
      </c>
      <c r="E74" s="7"/>
      <c r="F74" s="7">
        <f t="shared" si="1"/>
        <v>0</v>
      </c>
    </row>
    <row r="75" spans="1:6" s="9" customFormat="1" ht="15.75">
      <c r="A75" s="8">
        <v>2</v>
      </c>
      <c r="B75" s="10" t="s">
        <v>85</v>
      </c>
      <c r="C75" s="8" t="s">
        <v>67</v>
      </c>
      <c r="D75" s="18">
        <v>1050</v>
      </c>
      <c r="E75" s="7"/>
      <c r="F75" s="7">
        <f t="shared" si="1"/>
        <v>0</v>
      </c>
    </row>
    <row r="76" spans="1:6" s="9" customFormat="1" ht="15.75">
      <c r="A76" s="8">
        <v>3</v>
      </c>
      <c r="B76" s="7" t="s">
        <v>86</v>
      </c>
      <c r="C76" s="8" t="s">
        <v>67</v>
      </c>
      <c r="D76" s="18">
        <v>400</v>
      </c>
      <c r="E76" s="7"/>
      <c r="F76" s="7">
        <f t="shared" si="1"/>
        <v>0</v>
      </c>
    </row>
    <row r="77" spans="1:6" s="9" customFormat="1" ht="15.75">
      <c r="A77" s="8">
        <v>4</v>
      </c>
      <c r="B77" s="10" t="s">
        <v>87</v>
      </c>
      <c r="C77" s="8" t="s">
        <v>88</v>
      </c>
      <c r="D77" s="18">
        <v>300</v>
      </c>
      <c r="E77" s="7"/>
      <c r="F77" s="7">
        <f t="shared" si="1"/>
        <v>0</v>
      </c>
    </row>
    <row r="78" spans="1:6" s="9" customFormat="1" ht="15.75">
      <c r="A78" s="8">
        <v>5</v>
      </c>
      <c r="B78" s="10" t="s">
        <v>89</v>
      </c>
      <c r="C78" s="8" t="s">
        <v>88</v>
      </c>
      <c r="D78" s="18">
        <v>200</v>
      </c>
      <c r="E78" s="7"/>
      <c r="F78" s="7">
        <f t="shared" si="1"/>
        <v>0</v>
      </c>
    </row>
    <row r="79" spans="1:6" s="9" customFormat="1" ht="15.75">
      <c r="A79" s="8">
        <v>6</v>
      </c>
      <c r="B79" s="10" t="s">
        <v>90</v>
      </c>
      <c r="C79" s="8" t="s">
        <v>88</v>
      </c>
      <c r="D79" s="18">
        <v>350</v>
      </c>
      <c r="E79" s="7"/>
      <c r="F79" s="7">
        <f t="shared" si="1"/>
        <v>0</v>
      </c>
    </row>
    <row r="80" spans="1:6" s="9" customFormat="1" ht="15.75">
      <c r="A80" s="8">
        <v>7</v>
      </c>
      <c r="B80" s="10" t="s">
        <v>91</v>
      </c>
      <c r="C80" s="8" t="s">
        <v>88</v>
      </c>
      <c r="D80" s="18">
        <v>200</v>
      </c>
      <c r="E80" s="7"/>
      <c r="F80" s="7">
        <f t="shared" si="1"/>
        <v>0</v>
      </c>
    </row>
    <row r="81" spans="1:6" s="9" customFormat="1" ht="15.75">
      <c r="A81" s="8">
        <v>8</v>
      </c>
      <c r="B81" s="7" t="s">
        <v>92</v>
      </c>
      <c r="C81" s="8" t="s">
        <v>67</v>
      </c>
      <c r="D81" s="18">
        <v>350</v>
      </c>
      <c r="E81" s="7"/>
      <c r="F81" s="7">
        <f t="shared" si="1"/>
        <v>0</v>
      </c>
    </row>
    <row r="82" spans="1:6" s="9" customFormat="1" ht="15.75">
      <c r="A82" s="8">
        <v>9</v>
      </c>
      <c r="B82" s="7" t="s">
        <v>93</v>
      </c>
      <c r="C82" s="8" t="s">
        <v>3</v>
      </c>
      <c r="D82" s="18">
        <v>6</v>
      </c>
      <c r="E82" s="7"/>
      <c r="F82" s="7">
        <f t="shared" si="1"/>
        <v>0</v>
      </c>
    </row>
    <row r="83" spans="1:6" s="9" customFormat="1" ht="15.75">
      <c r="A83" s="8">
        <v>10</v>
      </c>
      <c r="B83" s="7" t="s">
        <v>94</v>
      </c>
      <c r="C83" s="8" t="s">
        <v>3</v>
      </c>
      <c r="D83" s="18">
        <v>200</v>
      </c>
      <c r="E83" s="7"/>
      <c r="F83" s="7">
        <f t="shared" si="1"/>
        <v>0</v>
      </c>
    </row>
    <row r="84" spans="1:6" s="9" customFormat="1" ht="15.75">
      <c r="A84" s="8">
        <v>11</v>
      </c>
      <c r="B84" s="10" t="s">
        <v>95</v>
      </c>
      <c r="C84" s="8" t="s">
        <v>88</v>
      </c>
      <c r="D84" s="18">
        <v>80</v>
      </c>
      <c r="E84" s="7"/>
      <c r="F84" s="7">
        <f t="shared" si="1"/>
        <v>0</v>
      </c>
    </row>
    <row r="85" spans="1:6" s="14" customFormat="1" ht="15.75">
      <c r="A85" s="8">
        <v>12</v>
      </c>
      <c r="B85" s="12" t="s">
        <v>96</v>
      </c>
      <c r="C85" s="13" t="s">
        <v>3</v>
      </c>
      <c r="D85" s="22">
        <v>6</v>
      </c>
      <c r="E85" s="29"/>
      <c r="F85" s="7">
        <f t="shared" si="1"/>
        <v>0</v>
      </c>
    </row>
    <row r="86" spans="1:6" s="14" customFormat="1" ht="15.75">
      <c r="A86" s="8">
        <v>13</v>
      </c>
      <c r="B86" s="12" t="s">
        <v>97</v>
      </c>
      <c r="C86" s="13" t="s">
        <v>3</v>
      </c>
      <c r="D86" s="22">
        <v>4</v>
      </c>
      <c r="E86" s="29"/>
      <c r="F86" s="7">
        <f t="shared" si="1"/>
        <v>0</v>
      </c>
    </row>
    <row r="87" spans="1:6" s="14" customFormat="1" ht="15.75">
      <c r="A87" s="8">
        <v>14</v>
      </c>
      <c r="B87" s="12" t="s">
        <v>98</v>
      </c>
      <c r="C87" s="13" t="s">
        <v>3</v>
      </c>
      <c r="D87" s="22">
        <v>6</v>
      </c>
      <c r="E87" s="29"/>
      <c r="F87" s="7">
        <f t="shared" si="1"/>
        <v>0</v>
      </c>
    </row>
    <row r="88" spans="1:6" s="14" customFormat="1" ht="15.75">
      <c r="A88" s="8">
        <v>15</v>
      </c>
      <c r="B88" s="12" t="s">
        <v>99</v>
      </c>
      <c r="C88" s="13" t="s">
        <v>3</v>
      </c>
      <c r="D88" s="22">
        <v>4</v>
      </c>
      <c r="E88" s="29"/>
      <c r="F88" s="7">
        <f t="shared" si="1"/>
        <v>0</v>
      </c>
    </row>
    <row r="89" spans="1:6" s="14" customFormat="1" ht="15.75">
      <c r="A89" s="8">
        <v>16</v>
      </c>
      <c r="B89" s="12" t="s">
        <v>100</v>
      </c>
      <c r="C89" s="13" t="s">
        <v>3</v>
      </c>
      <c r="D89" s="22">
        <v>4</v>
      </c>
      <c r="E89" s="29"/>
      <c r="F89" s="7">
        <f t="shared" si="1"/>
        <v>0</v>
      </c>
    </row>
    <row r="90" spans="1:6" s="14" customFormat="1" ht="15.75">
      <c r="A90" s="8">
        <v>17</v>
      </c>
      <c r="B90" s="12" t="s">
        <v>101</v>
      </c>
      <c r="C90" s="13" t="s">
        <v>3</v>
      </c>
      <c r="D90" s="22">
        <v>2</v>
      </c>
      <c r="E90" s="29"/>
      <c r="F90" s="7">
        <f t="shared" si="1"/>
        <v>0</v>
      </c>
    </row>
    <row r="91" spans="1:6" s="14" customFormat="1" ht="15.75">
      <c r="A91" s="8">
        <v>18</v>
      </c>
      <c r="B91" s="12" t="s">
        <v>102</v>
      </c>
      <c r="C91" s="13" t="s">
        <v>3</v>
      </c>
      <c r="D91" s="22">
        <v>16</v>
      </c>
      <c r="E91" s="29"/>
      <c r="F91" s="7">
        <f t="shared" si="1"/>
        <v>0</v>
      </c>
    </row>
    <row r="92" spans="1:6" s="14" customFormat="1" ht="15.75">
      <c r="A92" s="8">
        <v>19</v>
      </c>
      <c r="B92" s="15" t="s">
        <v>103</v>
      </c>
      <c r="C92" s="13" t="s">
        <v>3</v>
      </c>
      <c r="D92" s="22">
        <v>5</v>
      </c>
      <c r="E92" s="29"/>
      <c r="F92" s="7">
        <f t="shared" si="1"/>
        <v>0</v>
      </c>
    </row>
    <row r="93" spans="1:6" s="14" customFormat="1" ht="15.75">
      <c r="A93" s="8">
        <v>20</v>
      </c>
      <c r="B93" s="15" t="s">
        <v>104</v>
      </c>
      <c r="C93" s="13" t="s">
        <v>3</v>
      </c>
      <c r="D93" s="22">
        <v>1</v>
      </c>
      <c r="E93" s="29"/>
      <c r="F93" s="7">
        <f t="shared" si="1"/>
        <v>0</v>
      </c>
    </row>
    <row r="94" spans="1:6" s="14" customFormat="1" ht="15.75">
      <c r="A94" s="8">
        <v>21</v>
      </c>
      <c r="B94" s="15" t="s">
        <v>105</v>
      </c>
      <c r="C94" s="13" t="s">
        <v>3</v>
      </c>
      <c r="D94" s="22">
        <v>6</v>
      </c>
      <c r="E94" s="29"/>
      <c r="F94" s="7">
        <f t="shared" si="1"/>
        <v>0</v>
      </c>
    </row>
    <row r="95" spans="1:6" s="14" customFormat="1" ht="15.75">
      <c r="A95" s="8">
        <v>22</v>
      </c>
      <c r="B95" s="15" t="s">
        <v>106</v>
      </c>
      <c r="C95" s="13" t="s">
        <v>3</v>
      </c>
      <c r="D95" s="22">
        <v>2</v>
      </c>
      <c r="E95" s="29"/>
      <c r="F95" s="7">
        <f t="shared" si="1"/>
        <v>0</v>
      </c>
    </row>
    <row r="96" spans="1:6" s="14" customFormat="1" ht="15.75">
      <c r="A96" s="8">
        <v>23</v>
      </c>
      <c r="B96" s="15" t="s">
        <v>107</v>
      </c>
      <c r="C96" s="13" t="s">
        <v>3</v>
      </c>
      <c r="D96" s="22">
        <v>2</v>
      </c>
      <c r="E96" s="29"/>
      <c r="F96" s="7">
        <f t="shared" si="1"/>
        <v>0</v>
      </c>
    </row>
    <row r="97" spans="1:6" s="14" customFormat="1" ht="15.75">
      <c r="A97" s="8">
        <v>24</v>
      </c>
      <c r="B97" s="15" t="s">
        <v>108</v>
      </c>
      <c r="C97" s="13" t="s">
        <v>3</v>
      </c>
      <c r="D97" s="22">
        <v>6</v>
      </c>
      <c r="E97" s="29"/>
      <c r="F97" s="7">
        <f t="shared" si="1"/>
        <v>0</v>
      </c>
    </row>
    <row r="98" spans="1:6" s="14" customFormat="1" ht="15.75">
      <c r="A98" s="8">
        <v>25</v>
      </c>
      <c r="B98" s="15" t="s">
        <v>109</v>
      </c>
      <c r="C98" s="13" t="s">
        <v>3</v>
      </c>
      <c r="D98" s="22">
        <v>2</v>
      </c>
      <c r="E98" s="29"/>
      <c r="F98" s="7">
        <f t="shared" si="1"/>
        <v>0</v>
      </c>
    </row>
    <row r="99" spans="1:6" s="14" customFormat="1" ht="15.75">
      <c r="A99" s="8">
        <v>26</v>
      </c>
      <c r="B99" s="15" t="s">
        <v>110</v>
      </c>
      <c r="C99" s="13" t="s">
        <v>3</v>
      </c>
      <c r="D99" s="22">
        <v>3</v>
      </c>
      <c r="E99" s="30"/>
      <c r="F99" s="7">
        <f t="shared" si="1"/>
        <v>0</v>
      </c>
    </row>
    <row r="100" spans="1:6" s="14" customFormat="1" ht="15.75">
      <c r="A100" s="8">
        <v>27</v>
      </c>
      <c r="B100" s="12" t="s">
        <v>111</v>
      </c>
      <c r="C100" s="13" t="s">
        <v>3</v>
      </c>
      <c r="D100" s="22">
        <v>1</v>
      </c>
      <c r="E100" s="29"/>
      <c r="F100" s="7">
        <f t="shared" si="1"/>
        <v>0</v>
      </c>
    </row>
    <row r="101" spans="1:6" s="14" customFormat="1" ht="15.75">
      <c r="A101" s="8">
        <v>28</v>
      </c>
      <c r="B101" s="12" t="s">
        <v>112</v>
      </c>
      <c r="C101" s="13" t="s">
        <v>3</v>
      </c>
      <c r="D101" s="22">
        <v>2</v>
      </c>
      <c r="E101" s="29"/>
      <c r="F101" s="7">
        <f t="shared" si="1"/>
        <v>0</v>
      </c>
    </row>
    <row r="102" spans="1:6" s="14" customFormat="1" ht="15.75">
      <c r="A102" s="8">
        <v>29</v>
      </c>
      <c r="B102" s="12" t="s">
        <v>113</v>
      </c>
      <c r="C102" s="13" t="s">
        <v>3</v>
      </c>
      <c r="D102" s="22">
        <v>3</v>
      </c>
      <c r="E102" s="29"/>
      <c r="F102" s="7">
        <f t="shared" si="1"/>
        <v>0</v>
      </c>
    </row>
    <row r="103" spans="1:6" s="14" customFormat="1" ht="15.75">
      <c r="A103" s="8">
        <v>30</v>
      </c>
      <c r="B103" s="12" t="s">
        <v>114</v>
      </c>
      <c r="C103" s="13" t="s">
        <v>3</v>
      </c>
      <c r="D103" s="22">
        <v>74</v>
      </c>
      <c r="E103" s="29"/>
      <c r="F103" s="7">
        <f t="shared" si="1"/>
        <v>0</v>
      </c>
    </row>
    <row r="104" spans="1:6" s="14" customFormat="1" ht="15.75">
      <c r="A104" s="8">
        <v>31</v>
      </c>
      <c r="B104" s="12" t="s">
        <v>115</v>
      </c>
      <c r="C104" s="13" t="s">
        <v>3</v>
      </c>
      <c r="D104" s="22">
        <v>46</v>
      </c>
      <c r="E104" s="29"/>
      <c r="F104" s="7">
        <f t="shared" si="1"/>
        <v>0</v>
      </c>
    </row>
    <row r="105" spans="1:6" s="14" customFormat="1" ht="15.75">
      <c r="A105" s="8">
        <v>32</v>
      </c>
      <c r="B105" s="12" t="s">
        <v>116</v>
      </c>
      <c r="C105" s="13" t="s">
        <v>3</v>
      </c>
      <c r="D105" s="22">
        <v>40</v>
      </c>
      <c r="E105" s="29"/>
      <c r="F105" s="7">
        <f t="shared" si="1"/>
        <v>0</v>
      </c>
    </row>
    <row r="106" spans="1:6" s="14" customFormat="1" ht="15.75">
      <c r="A106" s="8">
        <v>33</v>
      </c>
      <c r="B106" s="12" t="s">
        <v>117</v>
      </c>
      <c r="C106" s="13" t="s">
        <v>3</v>
      </c>
      <c r="D106" s="22">
        <v>23</v>
      </c>
      <c r="E106" s="29"/>
      <c r="F106" s="7">
        <f t="shared" si="1"/>
        <v>0</v>
      </c>
    </row>
    <row r="107" spans="1:6" s="14" customFormat="1" ht="15.75">
      <c r="A107" s="8">
        <v>34</v>
      </c>
      <c r="B107" s="12" t="s">
        <v>118</v>
      </c>
      <c r="C107" s="13" t="s">
        <v>3</v>
      </c>
      <c r="D107" s="22">
        <v>9</v>
      </c>
      <c r="E107" s="29"/>
      <c r="F107" s="7">
        <f t="shared" si="1"/>
        <v>0</v>
      </c>
    </row>
    <row r="108" spans="1:6" s="14" customFormat="1" ht="15.75">
      <c r="A108" s="8">
        <v>35</v>
      </c>
      <c r="B108" s="12" t="s">
        <v>119</v>
      </c>
      <c r="C108" s="13" t="s">
        <v>3</v>
      </c>
      <c r="D108" s="22">
        <v>2</v>
      </c>
      <c r="E108" s="29"/>
      <c r="F108" s="7">
        <f t="shared" si="1"/>
        <v>0</v>
      </c>
    </row>
    <row r="109" spans="1:6" s="14" customFormat="1" ht="15.75">
      <c r="A109" s="8">
        <v>36</v>
      </c>
      <c r="B109" s="12" t="s">
        <v>120</v>
      </c>
      <c r="C109" s="13" t="s">
        <v>3</v>
      </c>
      <c r="D109" s="22">
        <v>7</v>
      </c>
      <c r="E109" s="29"/>
      <c r="F109" s="7">
        <f t="shared" si="1"/>
        <v>0</v>
      </c>
    </row>
    <row r="110" spans="1:6" s="14" customFormat="1" ht="15.75">
      <c r="A110" s="8">
        <v>37</v>
      </c>
      <c r="B110" s="12" t="s">
        <v>121</v>
      </c>
      <c r="C110" s="13" t="s">
        <v>3</v>
      </c>
      <c r="D110" s="22">
        <v>1</v>
      </c>
      <c r="E110" s="29"/>
      <c r="F110" s="7">
        <f t="shared" si="1"/>
        <v>0</v>
      </c>
    </row>
    <row r="111" spans="1:6" s="14" customFormat="1" ht="15.75">
      <c r="A111" s="8">
        <v>38</v>
      </c>
      <c r="B111" s="12" t="s">
        <v>122</v>
      </c>
      <c r="C111" s="13" t="s">
        <v>3</v>
      </c>
      <c r="D111" s="22">
        <v>2</v>
      </c>
      <c r="E111" s="29"/>
      <c r="F111" s="7">
        <f t="shared" si="1"/>
        <v>0</v>
      </c>
    </row>
    <row r="112" spans="1:6" s="14" customFormat="1" ht="15.75">
      <c r="A112" s="8">
        <v>39</v>
      </c>
      <c r="B112" s="12" t="s">
        <v>123</v>
      </c>
      <c r="C112" s="13" t="s">
        <v>3</v>
      </c>
      <c r="D112" s="22">
        <v>45</v>
      </c>
      <c r="E112" s="29"/>
      <c r="F112" s="7">
        <f t="shared" si="1"/>
        <v>0</v>
      </c>
    </row>
    <row r="113" spans="1:6" s="14" customFormat="1" ht="15.75">
      <c r="A113" s="8">
        <v>40</v>
      </c>
      <c r="B113" s="12" t="s">
        <v>124</v>
      </c>
      <c r="C113" s="13" t="s">
        <v>3</v>
      </c>
      <c r="D113" s="22">
        <v>5</v>
      </c>
      <c r="E113" s="29"/>
      <c r="F113" s="7">
        <f t="shared" si="1"/>
        <v>0</v>
      </c>
    </row>
    <row r="114" spans="1:6" s="14" customFormat="1" ht="15.75">
      <c r="A114" s="8">
        <v>41</v>
      </c>
      <c r="B114" s="12" t="s">
        <v>125</v>
      </c>
      <c r="C114" s="13" t="s">
        <v>3</v>
      </c>
      <c r="D114" s="22">
        <v>3</v>
      </c>
      <c r="E114" s="29"/>
      <c r="F114" s="7">
        <f t="shared" si="1"/>
        <v>0</v>
      </c>
    </row>
    <row r="115" spans="1:6" s="14" customFormat="1" ht="15.75">
      <c r="A115" s="8">
        <v>42</v>
      </c>
      <c r="B115" s="12" t="s">
        <v>126</v>
      </c>
      <c r="C115" s="13" t="s">
        <v>3</v>
      </c>
      <c r="D115" s="22">
        <v>4</v>
      </c>
      <c r="E115" s="29"/>
      <c r="F115" s="7">
        <f t="shared" si="1"/>
        <v>0</v>
      </c>
    </row>
    <row r="116" spans="1:6" s="14" customFormat="1" ht="15.75">
      <c r="A116" s="8">
        <v>43</v>
      </c>
      <c r="B116" s="12" t="s">
        <v>127</v>
      </c>
      <c r="C116" s="13" t="s">
        <v>3</v>
      </c>
      <c r="D116" s="22">
        <v>2</v>
      </c>
      <c r="E116" s="29"/>
      <c r="F116" s="7">
        <f t="shared" si="1"/>
        <v>0</v>
      </c>
    </row>
    <row r="117" spans="1:6" s="14" customFormat="1" ht="15.75">
      <c r="A117" s="8">
        <v>44</v>
      </c>
      <c r="B117" s="12" t="s">
        <v>128</v>
      </c>
      <c r="C117" s="13" t="s">
        <v>3</v>
      </c>
      <c r="D117" s="22">
        <v>2</v>
      </c>
      <c r="E117" s="29"/>
      <c r="F117" s="7">
        <f t="shared" si="1"/>
        <v>0</v>
      </c>
    </row>
    <row r="118" spans="1:6" s="14" customFormat="1" ht="15.75">
      <c r="A118" s="8">
        <v>45</v>
      </c>
      <c r="B118" s="12" t="s">
        <v>129</v>
      </c>
      <c r="C118" s="13" t="s">
        <v>3</v>
      </c>
      <c r="D118" s="22">
        <v>10</v>
      </c>
      <c r="E118" s="29"/>
      <c r="F118" s="7">
        <f t="shared" si="1"/>
        <v>0</v>
      </c>
    </row>
    <row r="119" spans="1:6" s="14" customFormat="1" ht="15.75">
      <c r="A119" s="8">
        <v>46</v>
      </c>
      <c r="B119" s="12" t="s">
        <v>130</v>
      </c>
      <c r="C119" s="13" t="s">
        <v>3</v>
      </c>
      <c r="D119" s="22">
        <v>2</v>
      </c>
      <c r="E119" s="29"/>
      <c r="F119" s="7">
        <f t="shared" si="1"/>
        <v>0</v>
      </c>
    </row>
    <row r="120" spans="1:6" s="14" customFormat="1" ht="15.75">
      <c r="A120" s="8">
        <v>47</v>
      </c>
      <c r="B120" s="12" t="s">
        <v>131</v>
      </c>
      <c r="C120" s="13" t="s">
        <v>3</v>
      </c>
      <c r="D120" s="22">
        <v>60</v>
      </c>
      <c r="E120" s="29"/>
      <c r="F120" s="7">
        <f t="shared" si="1"/>
        <v>0</v>
      </c>
    </row>
    <row r="121" spans="1:6" s="14" customFormat="1" ht="15.75">
      <c r="A121" s="8">
        <v>48</v>
      </c>
      <c r="B121" s="12" t="s">
        <v>132</v>
      </c>
      <c r="C121" s="13" t="s">
        <v>3</v>
      </c>
      <c r="D121" s="22">
        <v>10</v>
      </c>
      <c r="E121" s="29"/>
      <c r="F121" s="7">
        <f t="shared" si="1"/>
        <v>0</v>
      </c>
    </row>
    <row r="122" spans="1:6" s="14" customFormat="1" ht="15.75">
      <c r="A122" s="8">
        <v>49</v>
      </c>
      <c r="B122" s="12" t="s">
        <v>133</v>
      </c>
      <c r="C122" s="13" t="s">
        <v>3</v>
      </c>
      <c r="D122" s="22">
        <v>2</v>
      </c>
      <c r="E122" s="29"/>
      <c r="F122" s="7">
        <f t="shared" si="1"/>
        <v>0</v>
      </c>
    </row>
    <row r="123" spans="1:6" s="14" customFormat="1" ht="15.75">
      <c r="A123" s="8">
        <v>50</v>
      </c>
      <c r="B123" s="12" t="s">
        <v>134</v>
      </c>
      <c r="C123" s="13" t="s">
        <v>3</v>
      </c>
      <c r="D123" s="22">
        <v>10</v>
      </c>
      <c r="E123" s="29"/>
      <c r="F123" s="7">
        <f t="shared" si="1"/>
        <v>0</v>
      </c>
    </row>
    <row r="124" spans="1:6" s="14" customFormat="1" ht="15.75">
      <c r="A124" s="8">
        <v>51</v>
      </c>
      <c r="B124" s="12" t="s">
        <v>135</v>
      </c>
      <c r="C124" s="13" t="s">
        <v>3</v>
      </c>
      <c r="D124" s="22">
        <v>2</v>
      </c>
      <c r="E124" s="29"/>
      <c r="F124" s="7">
        <f t="shared" si="1"/>
        <v>0</v>
      </c>
    </row>
    <row r="125" spans="1:6" s="14" customFormat="1" ht="15.75">
      <c r="A125" s="8">
        <v>52</v>
      </c>
      <c r="B125" s="12" t="s">
        <v>136</v>
      </c>
      <c r="C125" s="13" t="s">
        <v>3</v>
      </c>
      <c r="D125" s="22">
        <v>10</v>
      </c>
      <c r="E125" s="29"/>
      <c r="F125" s="7">
        <f t="shared" si="1"/>
        <v>0</v>
      </c>
    </row>
    <row r="126" spans="1:6" s="14" customFormat="1" ht="15.75">
      <c r="A126" s="8">
        <v>53</v>
      </c>
      <c r="B126" s="12" t="s">
        <v>137</v>
      </c>
      <c r="C126" s="13" t="s">
        <v>3</v>
      </c>
      <c r="D126" s="22">
        <v>4</v>
      </c>
      <c r="E126" s="29"/>
      <c r="F126" s="7">
        <f t="shared" si="1"/>
        <v>0</v>
      </c>
    </row>
    <row r="127" spans="1:6" s="14" customFormat="1" ht="15.75">
      <c r="A127" s="8">
        <v>54</v>
      </c>
      <c r="B127" s="12" t="s">
        <v>138</v>
      </c>
      <c r="C127" s="13" t="s">
        <v>3</v>
      </c>
      <c r="D127" s="22">
        <v>4</v>
      </c>
      <c r="E127" s="29"/>
      <c r="F127" s="7">
        <f t="shared" si="1"/>
        <v>0</v>
      </c>
    </row>
    <row r="128" spans="1:6" s="14" customFormat="1" ht="15.75">
      <c r="A128" s="8">
        <v>55</v>
      </c>
      <c r="B128" s="12" t="s">
        <v>139</v>
      </c>
      <c r="C128" s="13" t="s">
        <v>3</v>
      </c>
      <c r="D128" s="22">
        <v>2</v>
      </c>
      <c r="E128" s="29"/>
      <c r="F128" s="7">
        <f t="shared" si="1"/>
        <v>0</v>
      </c>
    </row>
    <row r="129" spans="1:6" s="14" customFormat="1" ht="15.75">
      <c r="A129" s="8">
        <v>56</v>
      </c>
      <c r="B129" s="12" t="s">
        <v>140</v>
      </c>
      <c r="C129" s="13" t="s">
        <v>3</v>
      </c>
      <c r="D129" s="22">
        <v>6</v>
      </c>
      <c r="E129" s="29"/>
      <c r="F129" s="7">
        <f t="shared" si="1"/>
        <v>0</v>
      </c>
    </row>
    <row r="130" spans="1:6" s="14" customFormat="1" ht="15.75">
      <c r="A130" s="8">
        <v>57</v>
      </c>
      <c r="B130" s="12" t="s">
        <v>141</v>
      </c>
      <c r="C130" s="13" t="s">
        <v>3</v>
      </c>
      <c r="D130" s="22">
        <v>6</v>
      </c>
      <c r="E130" s="29"/>
      <c r="F130" s="7">
        <f t="shared" si="1"/>
        <v>0</v>
      </c>
    </row>
    <row r="131" spans="1:6" s="14" customFormat="1" ht="15.75">
      <c r="A131" s="8">
        <v>58</v>
      </c>
      <c r="B131" s="12" t="s">
        <v>142</v>
      </c>
      <c r="C131" s="13" t="s">
        <v>3</v>
      </c>
      <c r="D131" s="22">
        <v>30</v>
      </c>
      <c r="E131" s="29"/>
      <c r="F131" s="7">
        <f t="shared" si="1"/>
        <v>0</v>
      </c>
    </row>
    <row r="132" spans="1:6" s="14" customFormat="1" ht="15.75">
      <c r="A132" s="8">
        <v>59</v>
      </c>
      <c r="B132" s="12" t="s">
        <v>143</v>
      </c>
      <c r="C132" s="13" t="s">
        <v>3</v>
      </c>
      <c r="D132" s="22">
        <v>3</v>
      </c>
      <c r="E132" s="29"/>
      <c r="F132" s="7">
        <f t="shared" si="1"/>
        <v>0</v>
      </c>
    </row>
    <row r="133" spans="1:6" s="14" customFormat="1" ht="15.75">
      <c r="A133" s="8">
        <v>60</v>
      </c>
      <c r="B133" s="12" t="s">
        <v>144</v>
      </c>
      <c r="C133" s="13" t="s">
        <v>3</v>
      </c>
      <c r="D133" s="22">
        <v>20</v>
      </c>
      <c r="E133" s="29"/>
      <c r="F133" s="7">
        <f t="shared" si="1"/>
        <v>0</v>
      </c>
    </row>
    <row r="134" spans="1:6" s="14" customFormat="1" ht="15.75">
      <c r="A134" s="8">
        <v>61</v>
      </c>
      <c r="B134" s="12" t="s">
        <v>145</v>
      </c>
      <c r="C134" s="13" t="s">
        <v>3</v>
      </c>
      <c r="D134" s="22">
        <v>17</v>
      </c>
      <c r="E134" s="29"/>
      <c r="F134" s="7">
        <f t="shared" si="1"/>
        <v>0</v>
      </c>
    </row>
    <row r="135" spans="1:6" s="14" customFormat="1" ht="15.75">
      <c r="A135" s="8">
        <v>62</v>
      </c>
      <c r="B135" s="12" t="s">
        <v>146</v>
      </c>
      <c r="C135" s="13" t="s">
        <v>3</v>
      </c>
      <c r="D135" s="22">
        <v>2</v>
      </c>
      <c r="E135" s="29"/>
      <c r="F135" s="7">
        <f aca="true" t="shared" si="2" ref="F135:F195">E135*D135</f>
        <v>0</v>
      </c>
    </row>
    <row r="136" spans="1:6" s="14" customFormat="1" ht="15.75">
      <c r="A136" s="8">
        <v>63</v>
      </c>
      <c r="B136" s="12" t="s">
        <v>147</v>
      </c>
      <c r="C136" s="13" t="s">
        <v>3</v>
      </c>
      <c r="D136" s="22">
        <v>1</v>
      </c>
      <c r="E136" s="29"/>
      <c r="F136" s="7">
        <f t="shared" si="2"/>
        <v>0</v>
      </c>
    </row>
    <row r="137" spans="1:6" s="14" customFormat="1" ht="15.75">
      <c r="A137" s="8">
        <v>64</v>
      </c>
      <c r="B137" s="12" t="s">
        <v>148</v>
      </c>
      <c r="C137" s="13" t="s">
        <v>3</v>
      </c>
      <c r="D137" s="22">
        <v>1</v>
      </c>
      <c r="E137" s="29"/>
      <c r="F137" s="7">
        <f t="shared" si="2"/>
        <v>0</v>
      </c>
    </row>
    <row r="138" spans="1:6" s="14" customFormat="1" ht="15.75">
      <c r="A138" s="8">
        <v>65</v>
      </c>
      <c r="B138" s="12" t="s">
        <v>149</v>
      </c>
      <c r="C138" s="13" t="s">
        <v>3</v>
      </c>
      <c r="D138" s="22">
        <v>5</v>
      </c>
      <c r="E138" s="29"/>
      <c r="F138" s="7">
        <f t="shared" si="2"/>
        <v>0</v>
      </c>
    </row>
    <row r="139" spans="1:6" s="14" customFormat="1" ht="15.75">
      <c r="A139" s="8">
        <v>66</v>
      </c>
      <c r="B139" s="12" t="s">
        <v>150</v>
      </c>
      <c r="C139" s="13" t="s">
        <v>3</v>
      </c>
      <c r="D139" s="22">
        <v>2</v>
      </c>
      <c r="E139" s="29"/>
      <c r="F139" s="7">
        <f t="shared" si="2"/>
        <v>0</v>
      </c>
    </row>
    <row r="140" spans="1:6" s="14" customFormat="1" ht="15.75">
      <c r="A140" s="8">
        <v>67</v>
      </c>
      <c r="B140" s="12" t="s">
        <v>151</v>
      </c>
      <c r="C140" s="13" t="s">
        <v>3</v>
      </c>
      <c r="D140" s="22">
        <v>5</v>
      </c>
      <c r="E140" s="29"/>
      <c r="F140" s="7">
        <f t="shared" si="2"/>
        <v>0</v>
      </c>
    </row>
    <row r="141" spans="1:6" s="14" customFormat="1" ht="15.75">
      <c r="A141" s="8">
        <v>68</v>
      </c>
      <c r="B141" s="12" t="s">
        <v>149</v>
      </c>
      <c r="C141" s="13" t="s">
        <v>3</v>
      </c>
      <c r="D141" s="22">
        <v>3</v>
      </c>
      <c r="E141" s="29"/>
      <c r="F141" s="7">
        <f t="shared" si="2"/>
        <v>0</v>
      </c>
    </row>
    <row r="142" spans="1:6" s="14" customFormat="1" ht="15.75">
      <c r="A142" s="8">
        <v>69</v>
      </c>
      <c r="B142" s="12" t="s">
        <v>152</v>
      </c>
      <c r="C142" s="13" t="s">
        <v>3</v>
      </c>
      <c r="D142" s="22">
        <v>2</v>
      </c>
      <c r="E142" s="29"/>
      <c r="F142" s="7">
        <f t="shared" si="2"/>
        <v>0</v>
      </c>
    </row>
    <row r="143" spans="1:6" s="14" customFormat="1" ht="15.75">
      <c r="A143" s="8">
        <v>70</v>
      </c>
      <c r="B143" s="12" t="s">
        <v>153</v>
      </c>
      <c r="C143" s="13" t="s">
        <v>3</v>
      </c>
      <c r="D143" s="22">
        <v>1</v>
      </c>
      <c r="E143" s="29"/>
      <c r="F143" s="7">
        <f t="shared" si="2"/>
        <v>0</v>
      </c>
    </row>
    <row r="144" spans="1:6" s="14" customFormat="1" ht="15.75">
      <c r="A144" s="8">
        <v>71</v>
      </c>
      <c r="B144" s="12" t="s">
        <v>174</v>
      </c>
      <c r="C144" s="13" t="s">
        <v>3</v>
      </c>
      <c r="D144" s="22">
        <v>7</v>
      </c>
      <c r="E144" s="29"/>
      <c r="F144" s="7">
        <f t="shared" si="2"/>
        <v>0</v>
      </c>
    </row>
    <row r="145" spans="1:6" s="14" customFormat="1" ht="15.75">
      <c r="A145" s="8">
        <v>72</v>
      </c>
      <c r="B145" s="12" t="s">
        <v>154</v>
      </c>
      <c r="C145" s="13" t="s">
        <v>3</v>
      </c>
      <c r="D145" s="22">
        <v>20</v>
      </c>
      <c r="E145" s="29"/>
      <c r="F145" s="7">
        <f t="shared" si="2"/>
        <v>0</v>
      </c>
    </row>
    <row r="146" spans="1:6" s="14" customFormat="1" ht="15.75">
      <c r="A146" s="8">
        <v>73</v>
      </c>
      <c r="B146" s="12" t="s">
        <v>155</v>
      </c>
      <c r="C146" s="13" t="s">
        <v>3</v>
      </c>
      <c r="D146" s="22">
        <v>2</v>
      </c>
      <c r="E146" s="29"/>
      <c r="F146" s="7">
        <f t="shared" si="2"/>
        <v>0</v>
      </c>
    </row>
    <row r="147" spans="1:6" s="14" customFormat="1" ht="15.75">
      <c r="A147" s="8">
        <v>74</v>
      </c>
      <c r="B147" s="12" t="s">
        <v>156</v>
      </c>
      <c r="C147" s="13" t="s">
        <v>3</v>
      </c>
      <c r="D147" s="22">
        <v>1</v>
      </c>
      <c r="E147" s="29"/>
      <c r="F147" s="7">
        <f t="shared" si="2"/>
        <v>0</v>
      </c>
    </row>
    <row r="148" spans="1:6" s="14" customFormat="1" ht="15.75">
      <c r="A148" s="8">
        <v>75</v>
      </c>
      <c r="B148" s="12" t="s">
        <v>157</v>
      </c>
      <c r="C148" s="13" t="s">
        <v>3</v>
      </c>
      <c r="D148" s="22">
        <v>10</v>
      </c>
      <c r="E148" s="29"/>
      <c r="F148" s="7">
        <f t="shared" si="2"/>
        <v>0</v>
      </c>
    </row>
    <row r="149" spans="1:6" s="14" customFormat="1" ht="15.75">
      <c r="A149" s="8">
        <v>76</v>
      </c>
      <c r="B149" s="12" t="s">
        <v>158</v>
      </c>
      <c r="C149" s="13" t="s">
        <v>3</v>
      </c>
      <c r="D149" s="22">
        <v>1</v>
      </c>
      <c r="E149" s="29"/>
      <c r="F149" s="7">
        <f t="shared" si="2"/>
        <v>0</v>
      </c>
    </row>
    <row r="150" spans="1:6" s="14" customFormat="1" ht="15.75">
      <c r="A150" s="8">
        <v>77</v>
      </c>
      <c r="B150" s="12" t="s">
        <v>159</v>
      </c>
      <c r="C150" s="13" t="s">
        <v>3</v>
      </c>
      <c r="D150" s="22">
        <v>1</v>
      </c>
      <c r="E150" s="29"/>
      <c r="F150" s="7">
        <f t="shared" si="2"/>
        <v>0</v>
      </c>
    </row>
    <row r="151" spans="1:6" s="14" customFormat="1" ht="15.75">
      <c r="A151" s="8">
        <v>78</v>
      </c>
      <c r="B151" s="12" t="s">
        <v>160</v>
      </c>
      <c r="C151" s="13" t="s">
        <v>3</v>
      </c>
      <c r="D151" s="22">
        <v>22</v>
      </c>
      <c r="E151" s="29"/>
      <c r="F151" s="7">
        <f t="shared" si="2"/>
        <v>0</v>
      </c>
    </row>
    <row r="152" spans="1:6" s="14" customFormat="1" ht="15.75">
      <c r="A152" s="8">
        <v>79</v>
      </c>
      <c r="B152" s="12" t="s">
        <v>161</v>
      </c>
      <c r="C152" s="13" t="s">
        <v>3</v>
      </c>
      <c r="D152" s="22">
        <v>2</v>
      </c>
      <c r="E152" s="29"/>
      <c r="F152" s="7">
        <f t="shared" si="2"/>
        <v>0</v>
      </c>
    </row>
    <row r="153" spans="1:6" s="9" customFormat="1" ht="15.75">
      <c r="A153" s="20"/>
      <c r="B153" s="16" t="s">
        <v>177</v>
      </c>
      <c r="C153" s="8"/>
      <c r="D153" s="21"/>
      <c r="E153" s="7"/>
      <c r="F153" s="7">
        <f t="shared" si="2"/>
        <v>0</v>
      </c>
    </row>
    <row r="154" spans="1:6" s="9" customFormat="1" ht="15" customHeight="1">
      <c r="A154" s="8">
        <v>1</v>
      </c>
      <c r="B154" s="10" t="s">
        <v>162</v>
      </c>
      <c r="C154" s="8" t="s">
        <v>3</v>
      </c>
      <c r="D154" s="18">
        <v>4</v>
      </c>
      <c r="E154" s="7"/>
      <c r="F154" s="7">
        <f t="shared" si="2"/>
        <v>0</v>
      </c>
    </row>
    <row r="155" spans="1:6" s="9" customFormat="1" ht="15.75" hidden="1">
      <c r="A155" s="8">
        <v>1</v>
      </c>
      <c r="B155" s="7" t="s">
        <v>84</v>
      </c>
      <c r="C155" s="8" t="s">
        <v>67</v>
      </c>
      <c r="D155" s="18">
        <v>50</v>
      </c>
      <c r="E155" s="7"/>
      <c r="F155" s="7">
        <f t="shared" si="2"/>
        <v>0</v>
      </c>
    </row>
    <row r="156" spans="1:6" s="9" customFormat="1" ht="15.75">
      <c r="A156" s="8">
        <v>2</v>
      </c>
      <c r="B156" s="10" t="s">
        <v>178</v>
      </c>
      <c r="C156" s="8" t="s">
        <v>3</v>
      </c>
      <c r="D156" s="18">
        <v>20</v>
      </c>
      <c r="E156" s="7"/>
      <c r="F156" s="7">
        <f t="shared" si="2"/>
        <v>0</v>
      </c>
    </row>
    <row r="157" spans="1:6" s="17" customFormat="1" ht="15.75">
      <c r="A157" s="34" t="s">
        <v>179</v>
      </c>
      <c r="B157" s="34"/>
      <c r="C157" s="1"/>
      <c r="D157" s="23"/>
      <c r="E157" s="31"/>
      <c r="F157" s="7">
        <f t="shared" si="2"/>
        <v>0</v>
      </c>
    </row>
    <row r="158" spans="1:6" s="17" customFormat="1" ht="18" customHeight="1">
      <c r="A158" s="1">
        <v>1</v>
      </c>
      <c r="B158" s="10" t="s">
        <v>193</v>
      </c>
      <c r="C158" s="1" t="s">
        <v>3</v>
      </c>
      <c r="D158" s="23">
        <v>1</v>
      </c>
      <c r="E158" s="31"/>
      <c r="F158" s="7">
        <f t="shared" si="2"/>
        <v>0</v>
      </c>
    </row>
    <row r="159" spans="1:6" s="17" customFormat="1" ht="15.75">
      <c r="A159" s="1">
        <v>2</v>
      </c>
      <c r="B159" s="10" t="s">
        <v>196</v>
      </c>
      <c r="C159" s="1" t="s">
        <v>3</v>
      </c>
      <c r="D159" s="23">
        <v>1</v>
      </c>
      <c r="E159" s="31"/>
      <c r="F159" s="7">
        <f t="shared" si="2"/>
        <v>0</v>
      </c>
    </row>
    <row r="160" spans="1:6" s="17" customFormat="1" ht="15.75">
      <c r="A160" s="1">
        <v>3</v>
      </c>
      <c r="B160" s="10" t="s">
        <v>194</v>
      </c>
      <c r="C160" s="1" t="s">
        <v>3</v>
      </c>
      <c r="D160" s="23">
        <v>1</v>
      </c>
      <c r="E160" s="31"/>
      <c r="F160" s="7">
        <f t="shared" si="2"/>
        <v>0</v>
      </c>
    </row>
    <row r="161" spans="1:6" s="17" customFormat="1" ht="15.75">
      <c r="A161" s="1">
        <v>4</v>
      </c>
      <c r="B161" s="10" t="s">
        <v>163</v>
      </c>
      <c r="C161" s="1" t="s">
        <v>3</v>
      </c>
      <c r="D161" s="23">
        <v>1</v>
      </c>
      <c r="E161" s="31"/>
      <c r="F161" s="7">
        <f t="shared" si="2"/>
        <v>0</v>
      </c>
    </row>
    <row r="162" spans="1:6" s="17" customFormat="1" ht="15.75">
      <c r="A162" s="1">
        <v>5</v>
      </c>
      <c r="B162" s="10" t="s">
        <v>164</v>
      </c>
      <c r="C162" s="1" t="s">
        <v>67</v>
      </c>
      <c r="D162" s="23">
        <v>55</v>
      </c>
      <c r="E162" s="31"/>
      <c r="F162" s="7">
        <f t="shared" si="2"/>
        <v>0</v>
      </c>
    </row>
    <row r="163" spans="1:6" s="9" customFormat="1" ht="15.75">
      <c r="A163" s="1">
        <v>6</v>
      </c>
      <c r="B163" s="10" t="s">
        <v>197</v>
      </c>
      <c r="C163" s="8" t="s">
        <v>3</v>
      </c>
      <c r="D163" s="18">
        <v>1</v>
      </c>
      <c r="E163" s="7"/>
      <c r="F163" s="7">
        <f t="shared" si="2"/>
        <v>0</v>
      </c>
    </row>
    <row r="164" spans="1:6" s="17" customFormat="1" ht="15.75">
      <c r="A164" s="1">
        <v>7</v>
      </c>
      <c r="B164" s="10" t="s">
        <v>165</v>
      </c>
      <c r="C164" s="1" t="s">
        <v>3</v>
      </c>
      <c r="D164" s="23">
        <v>1</v>
      </c>
      <c r="E164" s="31"/>
      <c r="F164" s="7">
        <f t="shared" si="2"/>
        <v>0</v>
      </c>
    </row>
    <row r="165" spans="1:6" s="17" customFormat="1" ht="15.75">
      <c r="A165" s="1">
        <v>8</v>
      </c>
      <c r="B165" s="10" t="s">
        <v>195</v>
      </c>
      <c r="C165" s="1" t="s">
        <v>3</v>
      </c>
      <c r="D165" s="23">
        <v>1</v>
      </c>
      <c r="E165" s="31"/>
      <c r="F165" s="7">
        <f t="shared" si="2"/>
        <v>0</v>
      </c>
    </row>
    <row r="166" spans="1:6" s="17" customFormat="1" ht="15.75">
      <c r="A166" s="1">
        <v>9</v>
      </c>
      <c r="B166" s="10" t="s">
        <v>166</v>
      </c>
      <c r="C166" s="1" t="s">
        <v>3</v>
      </c>
      <c r="D166" s="23">
        <v>1</v>
      </c>
      <c r="E166" s="31"/>
      <c r="F166" s="7">
        <f t="shared" si="2"/>
        <v>0</v>
      </c>
    </row>
    <row r="167" spans="1:6" s="17" customFormat="1" ht="15.75">
      <c r="A167" s="1">
        <v>10</v>
      </c>
      <c r="B167" s="10" t="s">
        <v>167</v>
      </c>
      <c r="C167" s="1" t="s">
        <v>67</v>
      </c>
      <c r="D167" s="23">
        <v>60</v>
      </c>
      <c r="E167" s="31"/>
      <c r="F167" s="7">
        <f t="shared" si="2"/>
        <v>0</v>
      </c>
    </row>
    <row r="168" spans="1:6" s="9" customFormat="1" ht="15.75">
      <c r="A168" s="33" t="s">
        <v>180</v>
      </c>
      <c r="B168" s="33"/>
      <c r="C168" s="8"/>
      <c r="D168" s="18"/>
      <c r="E168" s="7"/>
      <c r="F168" s="7"/>
    </row>
    <row r="169" spans="1:6" s="9" customFormat="1" ht="15.75">
      <c r="A169" s="8">
        <v>1</v>
      </c>
      <c r="B169" s="10" t="s">
        <v>168</v>
      </c>
      <c r="C169" s="8" t="s">
        <v>88</v>
      </c>
      <c r="D169" s="18">
        <v>800</v>
      </c>
      <c r="E169" s="7"/>
      <c r="F169" s="7">
        <f t="shared" si="2"/>
        <v>0</v>
      </c>
    </row>
    <row r="170" spans="1:6" s="9" customFormat="1" ht="15.75">
      <c r="A170" s="8">
        <v>2</v>
      </c>
      <c r="B170" s="10" t="s">
        <v>169</v>
      </c>
      <c r="C170" s="8" t="s">
        <v>88</v>
      </c>
      <c r="D170" s="18">
        <v>400</v>
      </c>
      <c r="E170" s="7"/>
      <c r="F170" s="7">
        <f t="shared" si="2"/>
        <v>0</v>
      </c>
    </row>
    <row r="171" spans="1:6" s="9" customFormat="1" ht="15.75">
      <c r="A171" s="8">
        <v>3</v>
      </c>
      <c r="B171" s="10" t="s">
        <v>170</v>
      </c>
      <c r="C171" s="8" t="s">
        <v>48</v>
      </c>
      <c r="D171" s="18">
        <v>1</v>
      </c>
      <c r="E171" s="7"/>
      <c r="F171" s="7">
        <f t="shared" si="2"/>
        <v>0</v>
      </c>
    </row>
    <row r="172" spans="1:6" s="9" customFormat="1" ht="15.75">
      <c r="A172" s="8">
        <v>4</v>
      </c>
      <c r="B172" s="10" t="s">
        <v>171</v>
      </c>
      <c r="C172" s="8" t="s">
        <v>48</v>
      </c>
      <c r="D172" s="18">
        <v>1</v>
      </c>
      <c r="E172" s="7"/>
      <c r="F172" s="7">
        <f t="shared" si="2"/>
        <v>0</v>
      </c>
    </row>
    <row r="173" spans="1:6" ht="23.25" customHeight="1">
      <c r="A173" s="2" t="s">
        <v>27</v>
      </c>
      <c r="B173" s="4" t="s">
        <v>28</v>
      </c>
      <c r="C173" s="2"/>
      <c r="D173" s="2"/>
      <c r="E173" s="27"/>
      <c r="F173" s="7"/>
    </row>
    <row r="174" spans="1:6" s="14" customFormat="1" ht="31.5">
      <c r="A174" s="8">
        <v>1</v>
      </c>
      <c r="B174" s="12" t="s">
        <v>203</v>
      </c>
      <c r="C174" s="13" t="s">
        <v>4</v>
      </c>
      <c r="D174" s="22">
        <v>67</v>
      </c>
      <c r="E174" s="29"/>
      <c r="F174" s="7">
        <f t="shared" si="2"/>
        <v>0</v>
      </c>
    </row>
    <row r="175" spans="1:6" s="14" customFormat="1" ht="47.25">
      <c r="A175" s="8">
        <v>2</v>
      </c>
      <c r="B175" s="12" t="s">
        <v>204</v>
      </c>
      <c r="C175" s="13" t="s">
        <v>3</v>
      </c>
      <c r="D175" s="22">
        <v>67</v>
      </c>
      <c r="E175" s="29"/>
      <c r="F175" s="7">
        <f t="shared" si="2"/>
        <v>0</v>
      </c>
    </row>
    <row r="176" spans="1:6" s="14" customFormat="1" ht="47.25">
      <c r="A176" s="8">
        <v>3</v>
      </c>
      <c r="B176" s="12" t="s">
        <v>29</v>
      </c>
      <c r="C176" s="13" t="s">
        <v>3</v>
      </c>
      <c r="D176" s="22">
        <v>67</v>
      </c>
      <c r="E176" s="29"/>
      <c r="F176" s="7">
        <f t="shared" si="2"/>
        <v>0</v>
      </c>
    </row>
    <row r="177" spans="1:6" s="14" customFormat="1" ht="31.5">
      <c r="A177" s="8">
        <v>4</v>
      </c>
      <c r="B177" s="12" t="s">
        <v>30</v>
      </c>
      <c r="C177" s="13" t="s">
        <v>3</v>
      </c>
      <c r="D177" s="22">
        <v>15</v>
      </c>
      <c r="E177" s="29"/>
      <c r="F177" s="7">
        <f t="shared" si="2"/>
        <v>0</v>
      </c>
    </row>
    <row r="178" spans="1:6" s="14" customFormat="1" ht="31.5">
      <c r="A178" s="8">
        <v>5</v>
      </c>
      <c r="B178" s="12" t="s">
        <v>31</v>
      </c>
      <c r="C178" s="13" t="s">
        <v>3</v>
      </c>
      <c r="D178" s="22">
        <v>14</v>
      </c>
      <c r="E178" s="29"/>
      <c r="F178" s="7">
        <f t="shared" si="2"/>
        <v>0</v>
      </c>
    </row>
    <row r="179" spans="1:6" s="14" customFormat="1" ht="31.5">
      <c r="A179" s="8">
        <v>6</v>
      </c>
      <c r="B179" s="12" t="s">
        <v>32</v>
      </c>
      <c r="C179" s="13" t="s">
        <v>3</v>
      </c>
      <c r="D179" s="22">
        <v>24</v>
      </c>
      <c r="E179" s="29"/>
      <c r="F179" s="7">
        <f t="shared" si="2"/>
        <v>0</v>
      </c>
    </row>
    <row r="180" spans="1:6" s="14" customFormat="1" ht="31.5">
      <c r="A180" s="8">
        <v>7</v>
      </c>
      <c r="B180" s="12" t="s">
        <v>33</v>
      </c>
      <c r="C180" s="13" t="s">
        <v>3</v>
      </c>
      <c r="D180" s="22">
        <v>24</v>
      </c>
      <c r="E180" s="29"/>
      <c r="F180" s="7">
        <f t="shared" si="2"/>
        <v>0</v>
      </c>
    </row>
    <row r="181" spans="1:6" s="14" customFormat="1" ht="47.25">
      <c r="A181" s="8">
        <v>8</v>
      </c>
      <c r="B181" s="12" t="s">
        <v>34</v>
      </c>
      <c r="C181" s="13" t="s">
        <v>3</v>
      </c>
      <c r="D181" s="22">
        <v>4</v>
      </c>
      <c r="E181" s="29"/>
      <c r="F181" s="7">
        <f t="shared" si="2"/>
        <v>0</v>
      </c>
    </row>
    <row r="182" spans="1:6" s="14" customFormat="1" ht="15.75">
      <c r="A182" s="8" t="s">
        <v>50</v>
      </c>
      <c r="B182" s="32" t="s">
        <v>49</v>
      </c>
      <c r="C182" s="13"/>
      <c r="D182" s="22"/>
      <c r="E182" s="29"/>
      <c r="F182" s="7"/>
    </row>
    <row r="183" spans="1:6" s="14" customFormat="1" ht="47.25">
      <c r="A183" s="8">
        <v>1</v>
      </c>
      <c r="B183" s="12" t="s">
        <v>35</v>
      </c>
      <c r="C183" s="13" t="s">
        <v>3</v>
      </c>
      <c r="D183" s="22">
        <v>1</v>
      </c>
      <c r="E183" s="29"/>
      <c r="F183" s="7">
        <f t="shared" si="2"/>
        <v>0</v>
      </c>
    </row>
    <row r="184" spans="1:6" s="14" customFormat="1" ht="31.5">
      <c r="A184" s="8"/>
      <c r="B184" s="12" t="s">
        <v>36</v>
      </c>
      <c r="C184" s="13"/>
      <c r="D184" s="22"/>
      <c r="E184" s="29"/>
      <c r="F184" s="7"/>
    </row>
    <row r="185" spans="1:6" s="14" customFormat="1" ht="31.5">
      <c r="A185" s="8"/>
      <c r="B185" s="12" t="s">
        <v>37</v>
      </c>
      <c r="C185" s="13"/>
      <c r="D185" s="22"/>
      <c r="E185" s="29"/>
      <c r="F185" s="7"/>
    </row>
    <row r="186" spans="1:6" s="14" customFormat="1" ht="31.5">
      <c r="A186" s="8"/>
      <c r="B186" s="12" t="s">
        <v>38</v>
      </c>
      <c r="C186" s="13"/>
      <c r="D186" s="22"/>
      <c r="E186" s="29"/>
      <c r="F186" s="7"/>
    </row>
    <row r="187" spans="1:6" s="14" customFormat="1" ht="15.75">
      <c r="A187" s="8"/>
      <c r="B187" s="12" t="s">
        <v>39</v>
      </c>
      <c r="C187" s="13"/>
      <c r="D187" s="22"/>
      <c r="E187" s="29"/>
      <c r="F187" s="7"/>
    </row>
    <row r="188" spans="1:6" s="14" customFormat="1" ht="15.75">
      <c r="A188" s="8"/>
      <c r="B188" s="12" t="s">
        <v>40</v>
      </c>
      <c r="C188" s="13"/>
      <c r="D188" s="22"/>
      <c r="E188" s="29"/>
      <c r="F188" s="7"/>
    </row>
    <row r="189" spans="1:6" s="14" customFormat="1" ht="15.75">
      <c r="A189" s="8"/>
      <c r="B189" s="12" t="s">
        <v>41</v>
      </c>
      <c r="C189" s="13"/>
      <c r="D189" s="22"/>
      <c r="E189" s="29"/>
      <c r="F189" s="7"/>
    </row>
    <row r="190" spans="1:6" s="14" customFormat="1" ht="15.75">
      <c r="A190" s="8"/>
      <c r="B190" s="12" t="s">
        <v>42</v>
      </c>
      <c r="C190" s="13"/>
      <c r="D190" s="22"/>
      <c r="E190" s="29"/>
      <c r="F190" s="7"/>
    </row>
    <row r="191" spans="1:6" s="14" customFormat="1" ht="15.75">
      <c r="A191" s="8"/>
      <c r="B191" s="12" t="s">
        <v>43</v>
      </c>
      <c r="C191" s="13"/>
      <c r="D191" s="22"/>
      <c r="E191" s="29"/>
      <c r="F191" s="7"/>
    </row>
    <row r="192" spans="1:6" s="14" customFormat="1" ht="15.75">
      <c r="A192" s="8">
        <v>2</v>
      </c>
      <c r="B192" s="12" t="s">
        <v>44</v>
      </c>
      <c r="C192" s="13" t="s">
        <v>10</v>
      </c>
      <c r="D192" s="22">
        <v>140</v>
      </c>
      <c r="E192" s="29"/>
      <c r="F192" s="7">
        <f t="shared" si="2"/>
        <v>0</v>
      </c>
    </row>
    <row r="193" spans="1:6" s="14" customFormat="1" ht="31.5">
      <c r="A193" s="8">
        <v>3</v>
      </c>
      <c r="B193" s="12" t="s">
        <v>45</v>
      </c>
      <c r="C193" s="13" t="s">
        <v>10</v>
      </c>
      <c r="D193" s="22">
        <v>50</v>
      </c>
      <c r="E193" s="29"/>
      <c r="F193" s="7">
        <f t="shared" si="2"/>
        <v>0</v>
      </c>
    </row>
    <row r="194" spans="1:6" s="14" customFormat="1" ht="31.5">
      <c r="A194" s="8">
        <v>4</v>
      </c>
      <c r="B194" s="12" t="s">
        <v>46</v>
      </c>
      <c r="C194" s="13" t="s">
        <v>10</v>
      </c>
      <c r="D194" s="22">
        <v>140</v>
      </c>
      <c r="E194" s="29"/>
      <c r="F194" s="7">
        <f t="shared" si="2"/>
        <v>0</v>
      </c>
    </row>
    <row r="195" spans="1:6" s="14" customFormat="1" ht="15.75">
      <c r="A195" s="8">
        <v>5</v>
      </c>
      <c r="B195" s="12" t="s">
        <v>47</v>
      </c>
      <c r="C195" s="13" t="s">
        <v>48</v>
      </c>
      <c r="D195" s="22">
        <v>1</v>
      </c>
      <c r="E195" s="29"/>
      <c r="F195" s="7">
        <f t="shared" si="2"/>
        <v>0</v>
      </c>
    </row>
    <row r="197" spans="3:6" ht="15" customHeight="1">
      <c r="C197" s="35" t="s">
        <v>205</v>
      </c>
      <c r="D197" s="35"/>
      <c r="F197" s="6">
        <f>SUM(F6:F196)</f>
        <v>0</v>
      </c>
    </row>
    <row r="198" spans="2:6" ht="15.75" customHeight="1">
      <c r="B198" s="26" t="s">
        <v>207</v>
      </c>
      <c r="C198" s="35" t="s">
        <v>206</v>
      </c>
      <c r="D198" s="35"/>
      <c r="F198" s="6">
        <f>F197*0.2</f>
        <v>0</v>
      </c>
    </row>
    <row r="199" spans="2:6" ht="15.75" customHeight="1">
      <c r="B199" s="26" t="s">
        <v>208</v>
      </c>
      <c r="C199" s="35" t="s">
        <v>209</v>
      </c>
      <c r="D199" s="35"/>
      <c r="F199" s="6">
        <f>SUM(F197:F198)</f>
        <v>0</v>
      </c>
    </row>
  </sheetData>
  <sheetProtection/>
  <mergeCells count="6">
    <mergeCell ref="A168:B168"/>
    <mergeCell ref="A157:B157"/>
    <mergeCell ref="C197:D197"/>
    <mergeCell ref="C198:D198"/>
    <mergeCell ref="C199:D199"/>
    <mergeCell ref="E1:F1"/>
  </mergeCells>
  <printOptions/>
  <pageMargins left="0.7480314960629921" right="0.5511811023622047" top="0.984251968503937" bottom="0.984251968503937" header="0.5118110236220472" footer="0.5118110236220472"/>
  <pageSetup fitToHeight="2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Dilyana Keremedchieva</dc:creator>
  <cp:keywords/>
  <dc:description/>
  <cp:lastModifiedBy>svalcheva</cp:lastModifiedBy>
  <cp:lastPrinted>2018-03-14T11:03:13Z</cp:lastPrinted>
  <dcterms:created xsi:type="dcterms:W3CDTF">1996-10-14T23:33:28Z</dcterms:created>
  <dcterms:modified xsi:type="dcterms:W3CDTF">2018-03-14T13:03:32Z</dcterms:modified>
  <cp:category/>
  <cp:version/>
  <cp:contentType/>
  <cp:contentStatus/>
</cp:coreProperties>
</file>