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195" windowHeight="11580" activeTab="0"/>
  </bookViews>
  <sheets>
    <sheet name="КСС" sheetId="1" r:id="rId1"/>
  </sheets>
  <definedNames/>
  <calcPr fullCalcOnLoad="1"/>
</workbook>
</file>

<file path=xl/sharedStrings.xml><?xml version="1.0" encoding="utf-8"?>
<sst xmlns="http://schemas.openxmlformats.org/spreadsheetml/2006/main" count="145" uniqueCount="86">
  <si>
    <t>№</t>
  </si>
  <si>
    <t xml:space="preserve">Oписание </t>
  </si>
  <si>
    <t>Ед.м.</t>
  </si>
  <si>
    <t>бр.</t>
  </si>
  <si>
    <t>I</t>
  </si>
  <si>
    <t>Фундаменти</t>
  </si>
  <si>
    <t>ед. количество</t>
  </si>
  <si>
    <t>kg</t>
  </si>
  <si>
    <r>
      <t>m</t>
    </r>
    <r>
      <rPr>
        <vertAlign val="superscript"/>
        <sz val="11"/>
        <color indexed="8"/>
        <rFont val="Calibri"/>
        <family val="2"/>
      </rPr>
      <t>2</t>
    </r>
  </si>
  <si>
    <t>Кофраж</t>
  </si>
  <si>
    <t>Армировка В500В</t>
  </si>
  <si>
    <r>
      <t>m</t>
    </r>
    <r>
      <rPr>
        <vertAlign val="superscript"/>
        <sz val="11"/>
        <color indexed="8"/>
        <rFont val="Calibri"/>
        <family val="2"/>
      </rPr>
      <t>3</t>
    </r>
  </si>
  <si>
    <t>Подложен бетон В10(C8/10)</t>
  </si>
  <si>
    <t>Настилка на кота +0.85</t>
  </si>
  <si>
    <t>Бетон В30(C25/30)</t>
  </si>
  <si>
    <t>СТОМАНОБЕТОННА КОНСТРУКЦИЯ КОНЦЕРТНА ЕСТРАДА</t>
  </si>
  <si>
    <t>Подпорни стени</t>
  </si>
  <si>
    <t>ФУНДАМЕНТИ ЗА ЕЛЕКТРИЧЕСКИ СТЪЛБОВЕ</t>
  </si>
  <si>
    <t>Фундамент 1.0/1.0/1.0 м</t>
  </si>
  <si>
    <t>СТОМАНОБЕТОННА КОНСТРУКЦИЯ ФОНТАН</t>
  </si>
  <si>
    <t>Фонтан</t>
  </si>
  <si>
    <t>Бетон  В30(C25/30)</t>
  </si>
  <si>
    <t>Фундамент 0.5/0.5/0.5 м</t>
  </si>
  <si>
    <t>Настилка и фундамент на кота +0.65</t>
  </si>
  <si>
    <t>ПОДПОРНИ СТЕНИ</t>
  </si>
  <si>
    <t>Настилка със саморазливен под</t>
  </si>
  <si>
    <t>ЧАСТ СТРОИТЕЛНИ КОНСТРУКЦИИ</t>
  </si>
  <si>
    <t>ЧАСТ АРХИТЕКТУРА</t>
  </si>
  <si>
    <t>Настилка със саморазливен под кота +0,70</t>
  </si>
  <si>
    <t>КОНЦЕРТНА ЕСТРАДА</t>
  </si>
  <si>
    <t>ЧАСТ ЕЛЕКТРОТЕХНИЧЕСКА</t>
  </si>
  <si>
    <t>ЧАСТ ПАРКОУСТРОЙСТВО</t>
  </si>
  <si>
    <t>m</t>
  </si>
  <si>
    <t>m'</t>
  </si>
  <si>
    <t>Ел. табло за захранване и управление на прожектори</t>
  </si>
  <si>
    <t>Eл. табло за захранване на преместваеми обекти при провеждане на културни мероприятия</t>
  </si>
  <si>
    <t>Ел. табло за захранване и управление на осветление и помпи за фонтана</t>
  </si>
  <si>
    <t xml:space="preserve">Ел. табло за захранване на осветителни инсталации </t>
  </si>
  <si>
    <t>Гофрирани HDPE тръби Ø75, положени в изкоп</t>
  </si>
  <si>
    <t>Захранващи кабели за осветление</t>
  </si>
  <si>
    <t>Заземителна инсталация за табла и стълбове</t>
  </si>
  <si>
    <t>Пусково-наладъчни работи и измервания</t>
  </si>
  <si>
    <t>компл.</t>
  </si>
  <si>
    <t>ЧАСТ ВиК</t>
  </si>
  <si>
    <t>Изпълняване на пясъчна възглавница, 10 см</t>
  </si>
  <si>
    <t>Доставка и монтаж на PЕHD тръби Ø32</t>
  </si>
  <si>
    <t>Доставка и монтаж на PЕHD тръби Ø25</t>
  </si>
  <si>
    <t>Доставка и монтаж на ТСК Ø32</t>
  </si>
  <si>
    <t>бр</t>
  </si>
  <si>
    <t xml:space="preserve">Доставка и монтаж на  мрежест филтър </t>
  </si>
  <si>
    <t>Доставка и монтаж на водовземна скоба Ø63/25</t>
  </si>
  <si>
    <t>Обратен насип и трамбоване</t>
  </si>
  <si>
    <t>Доставка и монтаж на водовземна скоба Ø90/32</t>
  </si>
  <si>
    <t>Доставка и монтаж на PЕHD тръби Ø200</t>
  </si>
  <si>
    <t>Доставка и монтаж на PЕHD тръби Ø110</t>
  </si>
  <si>
    <t>Доставка и монтаж на СК Ø200 вкл. шахта</t>
  </si>
  <si>
    <t>Доставка и монтаж ревизионни шахти Ф800</t>
  </si>
  <si>
    <t>Доставка и монтаж на решетка Ф200 за басейн</t>
  </si>
  <si>
    <t>Доставка и монтаж на преливен накрайник за тръба Ф110 за басейн</t>
  </si>
  <si>
    <t xml:space="preserve"> </t>
  </si>
  <si>
    <t>Изкоп с дължина 94 м</t>
  </si>
  <si>
    <r>
      <t>м</t>
    </r>
    <r>
      <rPr>
        <vertAlign val="superscript"/>
        <sz val="12"/>
        <color indexed="8"/>
        <rFont val="Times New Roman"/>
        <family val="1"/>
      </rPr>
      <t>3</t>
    </r>
  </si>
  <si>
    <t>м</t>
  </si>
  <si>
    <t>Доставка и монтаж на спирателни кранове Ф25,32 вкл. шахти</t>
  </si>
  <si>
    <t>Доставка и монтаж на  обратна клапа  Ф25</t>
  </si>
  <si>
    <r>
      <t>Доставка и монтаж на  водомер 3 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/ч</t>
    </r>
  </si>
  <si>
    <t>Изкоп с дължина 34 м</t>
  </si>
  <si>
    <t>Доставка и монтаж на вкопан РЕ черпателен резервоар за отпадни води</t>
  </si>
  <si>
    <t>%</t>
  </si>
  <si>
    <t>=</t>
  </si>
  <si>
    <r>
      <t xml:space="preserve">Стандартна анкерна шпилка за използване с фолийни опаковки </t>
    </r>
    <r>
      <rPr>
        <b/>
        <i/>
        <sz val="11"/>
        <color indexed="8"/>
        <rFont val="Calibri"/>
        <family val="2"/>
      </rPr>
      <t>HILTI HAS-R М12, l=50cm</t>
    </r>
  </si>
  <si>
    <t>ед. Цена без ДДС</t>
  </si>
  <si>
    <t>общо без ДДС</t>
  </si>
  <si>
    <t>Непредвидени разходи 15% (от всички разходи за СМР по всички части-доказват се по време на строителството - изкопи и трошен камък за основа на настилка и др.)</t>
  </si>
  <si>
    <t xml:space="preserve">             КОЛИЧЕСТВЕНО-СТОЙНОСТНА  СМЕТКА </t>
  </si>
  <si>
    <t>Обща сума СМР без ДДС</t>
  </si>
  <si>
    <t>Обща сума без ДДС</t>
  </si>
  <si>
    <t>ДДС 20%</t>
  </si>
  <si>
    <t>ВСИЧКО с ДДС:</t>
  </si>
  <si>
    <t>Изготвил:</t>
  </si>
  <si>
    <t>/подпис, печат/</t>
  </si>
  <si>
    <t>Образец №16</t>
  </si>
  <si>
    <t>„Изграждане на централен градски парк с площад и концертна естрада в УПИ I-за парк, квартал 91, по ЗРП на гр.Божурище, община Божурище – І етап“</t>
  </si>
  <si>
    <t>Настилка от клинкерни павета в цвят (за площадно пространство)</t>
  </si>
  <si>
    <t>Пътни ивици 50/25/10</t>
  </si>
  <si>
    <t>Изпълнение на водомерен възел с Г-образна стойка по детайл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</si>
</sst>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"/>
    <numFmt numFmtId="174" formatCode="&quot;Да&quot;;&quot;Да&quot;;&quot;Не&quot;"/>
    <numFmt numFmtId="175" formatCode="&quot;Истина&quot;;&quot; Истина &quot;;&quot; Неистина &quot;"/>
    <numFmt numFmtId="176" formatCode="&quot;Включено&quot;;&quot; Включено &quot;;&quot; Изключено &quot;"/>
    <numFmt numFmtId="177" formatCode="[$€-2]\ #,##0.00_);[Red]\([$€-2]\ 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i/>
      <sz val="11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1" fillId="0" borderId="10" xfId="46" applyFont="1" applyFill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right"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11" xfId="46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3" fillId="0" borderId="13" xfId="46" applyFont="1" applyFill="1" applyBorder="1" applyAlignment="1">
      <alignment horizontal="center" vertical="center" wrapText="1"/>
      <protection/>
    </xf>
    <xf numFmtId="0" fontId="3" fillId="0" borderId="14" xfId="46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" fillId="0" borderId="0" xfId="46" applyFont="1" applyFill="1" applyBorder="1" applyAlignment="1">
      <alignment horizontal="center" vertical="center"/>
      <protection/>
    </xf>
    <xf numFmtId="1" fontId="0" fillId="0" borderId="0" xfId="0" applyNumberFormat="1" applyFill="1" applyBorder="1" applyAlignment="1">
      <alignment horizontal="right" vertical="center"/>
    </xf>
    <xf numFmtId="0" fontId="5" fillId="0" borderId="15" xfId="46" applyFont="1" applyFill="1" applyBorder="1" applyAlignment="1">
      <alignment horizontal="left" vertical="center" wrapText="1" readingOrder="1"/>
      <protection/>
    </xf>
    <xf numFmtId="0" fontId="5" fillId="0" borderId="0" xfId="46" applyFont="1" applyFill="1" applyBorder="1" applyAlignment="1">
      <alignment horizontal="left" vertical="center" wrapText="1" readingOrder="1"/>
      <protection/>
    </xf>
    <xf numFmtId="0" fontId="0" fillId="0" borderId="16" xfId="0" applyBorder="1" applyAlignment="1">
      <alignment horizontal="left" vertical="center" wrapText="1" readingOrder="1"/>
    </xf>
    <xf numFmtId="0" fontId="6" fillId="0" borderId="10" xfId="46" applyFont="1" applyFill="1" applyBorder="1" applyAlignment="1">
      <alignment horizontal="center" vertical="center" wrapText="1"/>
      <protection/>
    </xf>
    <xf numFmtId="0" fontId="5" fillId="0" borderId="10" xfId="46" applyFont="1" applyFill="1" applyBorder="1" applyAlignment="1">
      <alignment horizontal="left" vertical="center" wrapText="1" readingOrder="1"/>
      <protection/>
    </xf>
    <xf numFmtId="2" fontId="2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left" vertical="center" wrapText="1" readingOrder="1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1" fontId="0" fillId="0" borderId="10" xfId="0" applyNumberFormat="1" applyFill="1" applyBorder="1" applyAlignment="1">
      <alignment horizontal="right" vertical="center"/>
    </xf>
    <xf numFmtId="0" fontId="13" fillId="0" borderId="10" xfId="0" applyFont="1" applyBorder="1" applyAlignment="1">
      <alignment horizontal="center" vertical="top" wrapText="1"/>
    </xf>
    <xf numFmtId="2" fontId="0" fillId="0" borderId="10" xfId="0" applyNumberFormat="1" applyFill="1" applyBorder="1" applyAlignment="1">
      <alignment horizontal="right" vertical="center"/>
    </xf>
    <xf numFmtId="1" fontId="0" fillId="0" borderId="0" xfId="0" applyNumberFormat="1" applyFill="1" applyAlignment="1">
      <alignment horizontal="right"/>
    </xf>
    <xf numFmtId="0" fontId="33" fillId="0" borderId="0" xfId="0" applyFont="1" applyAlignment="1">
      <alignment horizontal="center" vertical="center" wrapText="1" shrinkToFit="1"/>
    </xf>
    <xf numFmtId="0" fontId="34" fillId="0" borderId="0" xfId="0" applyFont="1" applyFill="1" applyAlignment="1">
      <alignment/>
    </xf>
    <xf numFmtId="1" fontId="7" fillId="0" borderId="10" xfId="0" applyNumberFormat="1" applyFont="1" applyFill="1" applyBorder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zoomScalePageLayoutView="0" workbookViewId="0" topLeftCell="A55">
      <selection activeCell="B65" sqref="B65"/>
    </sheetView>
  </sheetViews>
  <sheetFormatPr defaultColWidth="9.140625" defaultRowHeight="15"/>
  <cols>
    <col min="1" max="1" width="5.7109375" style="3" customWidth="1"/>
    <col min="2" max="2" width="86.28125" style="2" customWidth="1"/>
    <col min="3" max="3" width="6.7109375" style="2" customWidth="1"/>
    <col min="4" max="5" width="11.421875" style="4" bestFit="1" customWidth="1"/>
    <col min="6" max="6" width="13.140625" style="4" customWidth="1"/>
    <col min="7" max="16384" width="9.140625" style="2" customWidth="1"/>
  </cols>
  <sheetData>
    <row r="1" spans="2:6" s="6" customFormat="1" ht="15.75">
      <c r="B1" s="8" t="s">
        <v>74</v>
      </c>
      <c r="C1" s="9"/>
      <c r="D1" s="10"/>
      <c r="E1" s="10"/>
      <c r="F1" s="44" t="s">
        <v>81</v>
      </c>
    </row>
    <row r="2" spans="2:6" s="6" customFormat="1" ht="12.75">
      <c r="B2" s="11"/>
      <c r="C2" s="9"/>
      <c r="D2" s="10"/>
      <c r="E2" s="10"/>
      <c r="F2" s="10"/>
    </row>
    <row r="3" spans="1:6" s="6" customFormat="1" ht="13.5">
      <c r="A3" s="7"/>
      <c r="B3" s="43" t="s">
        <v>82</v>
      </c>
      <c r="C3" s="12"/>
      <c r="D3" s="13"/>
      <c r="E3" s="13"/>
      <c r="F3" s="13"/>
    </row>
    <row r="4" spans="1:6" s="6" customFormat="1" ht="21" customHeight="1">
      <c r="A4" s="7"/>
      <c r="B4" s="43"/>
      <c r="C4" s="12"/>
      <c r="D4" s="13"/>
      <c r="E4" s="13"/>
      <c r="F4" s="13"/>
    </row>
    <row r="5" spans="2:6" ht="15.75" thickBot="1">
      <c r="B5" s="14"/>
      <c r="C5" s="14"/>
      <c r="D5" s="15"/>
      <c r="E5" s="15"/>
      <c r="F5" s="15"/>
    </row>
    <row r="6" spans="1:6" ht="42" customHeight="1" thickBot="1">
      <c r="A6" s="18" t="s">
        <v>0</v>
      </c>
      <c r="B6" s="19" t="s">
        <v>1</v>
      </c>
      <c r="C6" s="20" t="s">
        <v>2</v>
      </c>
      <c r="D6" s="21" t="s">
        <v>6</v>
      </c>
      <c r="E6" s="21" t="s">
        <v>71</v>
      </c>
      <c r="F6" s="21" t="s">
        <v>72</v>
      </c>
    </row>
    <row r="7" spans="1:6" ht="18" customHeight="1">
      <c r="A7" s="27" t="s">
        <v>27</v>
      </c>
      <c r="B7" s="28"/>
      <c r="C7" s="28"/>
      <c r="D7" s="28"/>
      <c r="E7" s="28"/>
      <c r="F7" s="29"/>
    </row>
    <row r="8" spans="1:6" ht="18" customHeight="1">
      <c r="A8" s="30"/>
      <c r="B8" s="31" t="s">
        <v>29</v>
      </c>
      <c r="C8" s="31"/>
      <c r="D8" s="31"/>
      <c r="E8" s="31"/>
      <c r="F8" s="31"/>
    </row>
    <row r="9" spans="1:6" s="6" customFormat="1" ht="15.75">
      <c r="A9" s="16">
        <v>1</v>
      </c>
      <c r="B9" s="31" t="s">
        <v>25</v>
      </c>
      <c r="C9" s="31"/>
      <c r="D9" s="31"/>
      <c r="E9" s="31"/>
      <c r="F9" s="31"/>
    </row>
    <row r="10" spans="1:6" s="6" customFormat="1" ht="17.25">
      <c r="A10" s="16"/>
      <c r="B10" s="16" t="s">
        <v>28</v>
      </c>
      <c r="C10" s="5" t="s">
        <v>8</v>
      </c>
      <c r="D10" s="32">
        <v>230.9</v>
      </c>
      <c r="E10" s="32"/>
      <c r="F10" s="32">
        <f>D10*E10</f>
        <v>0</v>
      </c>
    </row>
    <row r="11" spans="1:6" s="6" customFormat="1" ht="15">
      <c r="A11" s="16"/>
      <c r="B11" s="17"/>
      <c r="C11" s="5"/>
      <c r="D11" s="33"/>
      <c r="E11" s="33"/>
      <c r="F11" s="32"/>
    </row>
    <row r="12" spans="1:6" ht="18" customHeight="1">
      <c r="A12" s="31" t="s">
        <v>26</v>
      </c>
      <c r="B12" s="31"/>
      <c r="C12" s="31"/>
      <c r="D12" s="31"/>
      <c r="E12" s="31"/>
      <c r="F12" s="34"/>
    </row>
    <row r="13" spans="1:6" ht="17.25" customHeight="1">
      <c r="A13" s="30"/>
      <c r="B13" s="31" t="s">
        <v>15</v>
      </c>
      <c r="C13" s="31"/>
      <c r="D13" s="31"/>
      <c r="E13" s="31"/>
      <c r="F13" s="31"/>
    </row>
    <row r="14" spans="1:6" ht="18.75" customHeight="1">
      <c r="A14" s="30" t="s">
        <v>4</v>
      </c>
      <c r="B14" s="31" t="s">
        <v>23</v>
      </c>
      <c r="C14" s="31"/>
      <c r="D14" s="31"/>
      <c r="E14" s="31"/>
      <c r="F14" s="31"/>
    </row>
    <row r="15" spans="1:6" ht="18" customHeight="1">
      <c r="A15" s="35">
        <v>1</v>
      </c>
      <c r="B15" s="36" t="s">
        <v>13</v>
      </c>
      <c r="C15" s="36"/>
      <c r="D15" s="36"/>
      <c r="E15" s="36"/>
      <c r="F15" s="36"/>
    </row>
    <row r="16" spans="1:6" ht="18" customHeight="1">
      <c r="A16" s="37"/>
      <c r="B16" s="1" t="s">
        <v>14</v>
      </c>
      <c r="C16" s="5" t="s">
        <v>11</v>
      </c>
      <c r="D16" s="38">
        <v>60</v>
      </c>
      <c r="E16" s="38"/>
      <c r="F16" s="32">
        <f>D16*E16</f>
        <v>0</v>
      </c>
    </row>
    <row r="17" spans="1:6" ht="18" customHeight="1">
      <c r="A17" s="37"/>
      <c r="B17" s="1" t="s">
        <v>9</v>
      </c>
      <c r="C17" s="5" t="s">
        <v>8</v>
      </c>
      <c r="D17" s="38">
        <v>95</v>
      </c>
      <c r="E17" s="38"/>
      <c r="F17" s="32">
        <f>D17*E17</f>
        <v>0</v>
      </c>
    </row>
    <row r="18" spans="1:6" ht="18" customHeight="1">
      <c r="A18" s="37"/>
      <c r="B18" s="1" t="s">
        <v>10</v>
      </c>
      <c r="C18" s="5" t="s">
        <v>7</v>
      </c>
      <c r="D18" s="38">
        <v>4500</v>
      </c>
      <c r="E18" s="38"/>
      <c r="F18" s="32">
        <f>D18*E18</f>
        <v>0</v>
      </c>
    </row>
    <row r="19" spans="1:6" ht="18" customHeight="1">
      <c r="A19" s="37"/>
      <c r="B19" s="1"/>
      <c r="C19" s="1"/>
      <c r="D19" s="38"/>
      <c r="E19" s="38"/>
      <c r="F19" s="32"/>
    </row>
    <row r="20" spans="1:6" ht="19.5" customHeight="1">
      <c r="A20" s="30"/>
      <c r="B20" s="31" t="s">
        <v>24</v>
      </c>
      <c r="C20" s="31"/>
      <c r="D20" s="31"/>
      <c r="E20" s="31"/>
      <c r="F20" s="31"/>
    </row>
    <row r="21" spans="1:6" ht="18" customHeight="1">
      <c r="A21" s="30" t="s">
        <v>4</v>
      </c>
      <c r="B21" s="31" t="s">
        <v>16</v>
      </c>
      <c r="C21" s="31"/>
      <c r="D21" s="31"/>
      <c r="E21" s="31"/>
      <c r="F21" s="31"/>
    </row>
    <row r="22" spans="1:6" ht="18" customHeight="1">
      <c r="A22" s="35">
        <v>1</v>
      </c>
      <c r="B22" s="36" t="s">
        <v>16</v>
      </c>
      <c r="C22" s="36"/>
      <c r="D22" s="36"/>
      <c r="E22" s="36"/>
      <c r="F22" s="36"/>
    </row>
    <row r="23" spans="1:6" ht="18" customHeight="1">
      <c r="A23" s="37"/>
      <c r="B23" s="1" t="s">
        <v>12</v>
      </c>
      <c r="C23" s="5" t="s">
        <v>11</v>
      </c>
      <c r="D23" s="39">
        <v>50</v>
      </c>
      <c r="E23" s="39"/>
      <c r="F23" s="32">
        <f>D23*E23</f>
        <v>0</v>
      </c>
    </row>
    <row r="24" spans="1:6" ht="18" customHeight="1">
      <c r="A24" s="37"/>
      <c r="B24" s="1" t="s">
        <v>14</v>
      </c>
      <c r="C24" s="5" t="s">
        <v>11</v>
      </c>
      <c r="D24" s="39">
        <v>310</v>
      </c>
      <c r="E24" s="39"/>
      <c r="F24" s="32">
        <f>D24*E24</f>
        <v>0</v>
      </c>
    </row>
    <row r="25" spans="1:6" ht="18" customHeight="1">
      <c r="A25" s="37"/>
      <c r="B25" s="1" t="s">
        <v>9</v>
      </c>
      <c r="C25" s="5" t="s">
        <v>8</v>
      </c>
      <c r="D25" s="39">
        <v>1130</v>
      </c>
      <c r="E25" s="39"/>
      <c r="F25" s="32">
        <f>D25*E25</f>
        <v>0</v>
      </c>
    </row>
    <row r="26" spans="1:6" ht="18" customHeight="1">
      <c r="A26" s="37"/>
      <c r="B26" s="1" t="s">
        <v>10</v>
      </c>
      <c r="C26" s="5" t="s">
        <v>7</v>
      </c>
      <c r="D26" s="39">
        <v>19650</v>
      </c>
      <c r="E26" s="39"/>
      <c r="F26" s="32">
        <f>D26*E26</f>
        <v>0</v>
      </c>
    </row>
    <row r="27" spans="1:6" ht="18" customHeight="1">
      <c r="A27" s="37" t="s">
        <v>69</v>
      </c>
      <c r="B27" s="1" t="s">
        <v>70</v>
      </c>
      <c r="C27" s="5" t="s">
        <v>3</v>
      </c>
      <c r="D27" s="39">
        <v>180</v>
      </c>
      <c r="E27" s="39"/>
      <c r="F27" s="32">
        <f>D27*E27</f>
        <v>0</v>
      </c>
    </row>
    <row r="28" spans="1:6" ht="18" customHeight="1">
      <c r="A28" s="37"/>
      <c r="B28" s="1"/>
      <c r="C28" s="1"/>
      <c r="D28" s="39"/>
      <c r="E28" s="39"/>
      <c r="F28" s="39"/>
    </row>
    <row r="29" spans="1:6" ht="20.25" customHeight="1">
      <c r="A29" s="30"/>
      <c r="B29" s="31" t="s">
        <v>17</v>
      </c>
      <c r="C29" s="31"/>
      <c r="D29" s="31"/>
      <c r="E29" s="31"/>
      <c r="F29" s="31"/>
    </row>
    <row r="30" spans="1:6" ht="15.75">
      <c r="A30" s="30" t="s">
        <v>4</v>
      </c>
      <c r="B30" s="31" t="s">
        <v>5</v>
      </c>
      <c r="C30" s="31"/>
      <c r="D30" s="31"/>
      <c r="E30" s="31"/>
      <c r="F30" s="31"/>
    </row>
    <row r="31" spans="1:6" ht="18" customHeight="1">
      <c r="A31" s="35">
        <v>1</v>
      </c>
      <c r="B31" s="36" t="s">
        <v>18</v>
      </c>
      <c r="C31" s="36"/>
      <c r="D31" s="36"/>
      <c r="E31" s="36"/>
      <c r="F31" s="36"/>
    </row>
    <row r="32" spans="1:6" ht="18" customHeight="1">
      <c r="A32" s="37"/>
      <c r="B32" s="1" t="s">
        <v>14</v>
      </c>
      <c r="C32" s="5" t="s">
        <v>11</v>
      </c>
      <c r="D32" s="39">
        <v>4</v>
      </c>
      <c r="E32" s="39"/>
      <c r="F32" s="32">
        <f aca="true" t="shared" si="0" ref="F32:F38">D32*E32</f>
        <v>0</v>
      </c>
    </row>
    <row r="33" spans="1:6" ht="18" customHeight="1">
      <c r="A33" s="37"/>
      <c r="B33" s="1" t="s">
        <v>9</v>
      </c>
      <c r="C33" s="5" t="s">
        <v>8</v>
      </c>
      <c r="D33" s="39">
        <f>16</f>
        <v>16</v>
      </c>
      <c r="E33" s="39"/>
      <c r="F33" s="32">
        <f t="shared" si="0"/>
        <v>0</v>
      </c>
    </row>
    <row r="34" spans="1:6" ht="18" customHeight="1">
      <c r="A34" s="37"/>
      <c r="B34" s="1" t="s">
        <v>10</v>
      </c>
      <c r="C34" s="5" t="s">
        <v>7</v>
      </c>
      <c r="D34" s="39">
        <v>125</v>
      </c>
      <c r="E34" s="39"/>
      <c r="F34" s="32">
        <f t="shared" si="0"/>
        <v>0</v>
      </c>
    </row>
    <row r="35" spans="1:6" ht="18" customHeight="1">
      <c r="A35" s="35">
        <v>2</v>
      </c>
      <c r="B35" s="36" t="s">
        <v>22</v>
      </c>
      <c r="C35" s="36"/>
      <c r="D35" s="36"/>
      <c r="E35" s="36"/>
      <c r="F35" s="36"/>
    </row>
    <row r="36" spans="1:6" ht="18" customHeight="1">
      <c r="A36" s="37"/>
      <c r="B36" s="1" t="s">
        <v>14</v>
      </c>
      <c r="C36" s="5" t="s">
        <v>11</v>
      </c>
      <c r="D36" s="39">
        <v>4</v>
      </c>
      <c r="E36" s="39"/>
      <c r="F36" s="32">
        <f t="shared" si="0"/>
        <v>0</v>
      </c>
    </row>
    <row r="37" spans="1:6" ht="18" customHeight="1">
      <c r="A37" s="37"/>
      <c r="B37" s="1" t="s">
        <v>9</v>
      </c>
      <c r="C37" s="5" t="s">
        <v>8</v>
      </c>
      <c r="D37" s="39">
        <v>55</v>
      </c>
      <c r="E37" s="39"/>
      <c r="F37" s="32">
        <f t="shared" si="0"/>
        <v>0</v>
      </c>
    </row>
    <row r="38" spans="1:6" ht="18" customHeight="1">
      <c r="A38" s="37"/>
      <c r="B38" s="1" t="s">
        <v>10</v>
      </c>
      <c r="C38" s="5" t="s">
        <v>7</v>
      </c>
      <c r="D38" s="39">
        <v>615</v>
      </c>
      <c r="E38" s="39"/>
      <c r="F38" s="32">
        <f t="shared" si="0"/>
        <v>0</v>
      </c>
    </row>
    <row r="39" spans="1:6" ht="18" customHeight="1">
      <c r="A39" s="37"/>
      <c r="B39" s="1"/>
      <c r="C39" s="1"/>
      <c r="D39" s="38"/>
      <c r="E39" s="38"/>
      <c r="F39" s="38"/>
    </row>
    <row r="40" spans="1:6" ht="18.75" customHeight="1">
      <c r="A40" s="30"/>
      <c r="B40" s="31" t="s">
        <v>19</v>
      </c>
      <c r="C40" s="31"/>
      <c r="D40" s="31"/>
      <c r="E40" s="31"/>
      <c r="F40" s="31"/>
    </row>
    <row r="41" spans="1:6" ht="18" customHeight="1">
      <c r="A41" s="30" t="s">
        <v>4</v>
      </c>
      <c r="B41" s="31" t="s">
        <v>20</v>
      </c>
      <c r="C41" s="31"/>
      <c r="D41" s="31"/>
      <c r="E41" s="31"/>
      <c r="F41" s="31"/>
    </row>
    <row r="42" spans="1:6" ht="18" customHeight="1">
      <c r="A42" s="35">
        <v>1</v>
      </c>
      <c r="B42" s="36" t="s">
        <v>20</v>
      </c>
      <c r="C42" s="36"/>
      <c r="D42" s="36"/>
      <c r="E42" s="36"/>
      <c r="F42" s="36"/>
    </row>
    <row r="43" spans="1:6" ht="18" customHeight="1">
      <c r="A43" s="37"/>
      <c r="B43" s="1" t="s">
        <v>21</v>
      </c>
      <c r="C43" s="5" t="s">
        <v>11</v>
      </c>
      <c r="D43" s="39">
        <v>37</v>
      </c>
      <c r="E43" s="39"/>
      <c r="F43" s="32">
        <f>D43*E43</f>
        <v>0</v>
      </c>
    </row>
    <row r="44" spans="1:6" ht="18" customHeight="1">
      <c r="A44" s="37"/>
      <c r="B44" s="1" t="s">
        <v>9</v>
      </c>
      <c r="C44" s="5" t="s">
        <v>8</v>
      </c>
      <c r="D44" s="39">
        <v>112</v>
      </c>
      <c r="E44" s="39"/>
      <c r="F44" s="32">
        <f>D44*E44</f>
        <v>0</v>
      </c>
    </row>
    <row r="45" spans="1:6" ht="18" customHeight="1">
      <c r="A45" s="37"/>
      <c r="B45" s="1" t="s">
        <v>10</v>
      </c>
      <c r="C45" s="5" t="s">
        <v>7</v>
      </c>
      <c r="D45" s="39">
        <v>1515</v>
      </c>
      <c r="E45" s="39"/>
      <c r="F45" s="32">
        <f>D45*E45</f>
        <v>0</v>
      </c>
    </row>
    <row r="46" spans="1:6" ht="18" customHeight="1">
      <c r="A46" s="37"/>
      <c r="B46" s="1"/>
      <c r="C46" s="5"/>
      <c r="D46" s="39"/>
      <c r="E46" s="39"/>
      <c r="F46" s="39"/>
    </row>
    <row r="47" spans="1:6" ht="18" customHeight="1">
      <c r="A47" s="31" t="s">
        <v>31</v>
      </c>
      <c r="B47" s="31"/>
      <c r="C47" s="31"/>
      <c r="D47" s="31"/>
      <c r="E47" s="31"/>
      <c r="F47" s="34"/>
    </row>
    <row r="48" spans="1:6" ht="18" customHeight="1">
      <c r="A48" s="37">
        <v>1</v>
      </c>
      <c r="B48" s="1" t="s">
        <v>83</v>
      </c>
      <c r="C48" s="5" t="s">
        <v>8</v>
      </c>
      <c r="D48" s="45">
        <v>1800</v>
      </c>
      <c r="E48" s="45"/>
      <c r="F48" s="32">
        <f>D48*E48</f>
        <v>0</v>
      </c>
    </row>
    <row r="49" spans="1:6" ht="18" customHeight="1">
      <c r="A49" s="37">
        <v>2</v>
      </c>
      <c r="B49" s="1" t="s">
        <v>84</v>
      </c>
      <c r="C49" s="5" t="s">
        <v>33</v>
      </c>
      <c r="D49" s="39">
        <v>280</v>
      </c>
      <c r="E49" s="39"/>
      <c r="F49" s="32">
        <f>D49*E49</f>
        <v>0</v>
      </c>
    </row>
    <row r="50" spans="1:6" ht="18" customHeight="1">
      <c r="A50" s="1"/>
      <c r="B50" s="5"/>
      <c r="C50" s="5"/>
      <c r="D50" s="39"/>
      <c r="E50" s="39"/>
      <c r="F50" s="39"/>
    </row>
    <row r="51" spans="1:6" ht="18" customHeight="1">
      <c r="A51" s="31" t="s">
        <v>30</v>
      </c>
      <c r="B51" s="31"/>
      <c r="C51" s="31"/>
      <c r="D51" s="31"/>
      <c r="E51" s="31"/>
      <c r="F51" s="34"/>
    </row>
    <row r="52" spans="1:6" ht="18" customHeight="1">
      <c r="A52" s="35">
        <v>1</v>
      </c>
      <c r="B52" s="1" t="s">
        <v>34</v>
      </c>
      <c r="C52" s="5" t="s">
        <v>3</v>
      </c>
      <c r="D52" s="39">
        <v>1</v>
      </c>
      <c r="E52" s="39"/>
      <c r="F52" s="32">
        <f aca="true" t="shared" si="1" ref="F52:F59">D52*E52</f>
        <v>0</v>
      </c>
    </row>
    <row r="53" spans="1:6" ht="18" customHeight="1">
      <c r="A53" s="35">
        <v>2</v>
      </c>
      <c r="B53" s="1" t="s">
        <v>35</v>
      </c>
      <c r="C53" s="5" t="s">
        <v>3</v>
      </c>
      <c r="D53" s="39">
        <v>2</v>
      </c>
      <c r="E53" s="39"/>
      <c r="F53" s="32">
        <f t="shared" si="1"/>
        <v>0</v>
      </c>
    </row>
    <row r="54" spans="1:6" ht="18" customHeight="1">
      <c r="A54" s="35">
        <v>3</v>
      </c>
      <c r="B54" s="1" t="s">
        <v>36</v>
      </c>
      <c r="C54" s="5" t="s">
        <v>3</v>
      </c>
      <c r="D54" s="39">
        <v>1</v>
      </c>
      <c r="E54" s="39"/>
      <c r="F54" s="32">
        <f t="shared" si="1"/>
        <v>0</v>
      </c>
    </row>
    <row r="55" spans="1:6" ht="18" customHeight="1">
      <c r="A55" s="35">
        <v>4</v>
      </c>
      <c r="B55" s="1" t="s">
        <v>37</v>
      </c>
      <c r="C55" s="5" t="s">
        <v>3</v>
      </c>
      <c r="D55" s="39">
        <v>2</v>
      </c>
      <c r="E55" s="39"/>
      <c r="F55" s="32">
        <f t="shared" si="1"/>
        <v>0</v>
      </c>
    </row>
    <row r="56" spans="1:6" ht="18" customHeight="1">
      <c r="A56" s="35">
        <v>5</v>
      </c>
      <c r="B56" s="1" t="s">
        <v>38</v>
      </c>
      <c r="C56" s="5" t="s">
        <v>32</v>
      </c>
      <c r="D56" s="39">
        <v>1500</v>
      </c>
      <c r="E56" s="39"/>
      <c r="F56" s="32">
        <f t="shared" si="1"/>
        <v>0</v>
      </c>
    </row>
    <row r="57" spans="1:6" ht="18" customHeight="1">
      <c r="A57" s="35">
        <v>6</v>
      </c>
      <c r="B57" s="1" t="s">
        <v>39</v>
      </c>
      <c r="C57" s="5" t="s">
        <v>32</v>
      </c>
      <c r="D57" s="39">
        <v>1600</v>
      </c>
      <c r="E57" s="39"/>
      <c r="F57" s="32">
        <f t="shared" si="1"/>
        <v>0</v>
      </c>
    </row>
    <row r="58" spans="1:6" ht="18" customHeight="1">
      <c r="A58" s="35">
        <v>7</v>
      </c>
      <c r="B58" s="1" t="s">
        <v>40</v>
      </c>
      <c r="C58" s="5" t="s">
        <v>3</v>
      </c>
      <c r="D58" s="39">
        <v>15</v>
      </c>
      <c r="E58" s="39"/>
      <c r="F58" s="32">
        <f t="shared" si="1"/>
        <v>0</v>
      </c>
    </row>
    <row r="59" spans="1:6" ht="18" customHeight="1">
      <c r="A59" s="35">
        <v>8</v>
      </c>
      <c r="B59" s="1" t="s">
        <v>41</v>
      </c>
      <c r="C59" s="5" t="s">
        <v>42</v>
      </c>
      <c r="D59" s="39">
        <v>1</v>
      </c>
      <c r="E59" s="39"/>
      <c r="F59" s="32">
        <f t="shared" si="1"/>
        <v>0</v>
      </c>
    </row>
    <row r="60" spans="1:6" ht="18" customHeight="1">
      <c r="A60" s="37"/>
      <c r="B60" s="1"/>
      <c r="C60" s="5"/>
      <c r="D60" s="39"/>
      <c r="E60" s="39"/>
      <c r="F60" s="39"/>
    </row>
    <row r="61" spans="1:6" ht="18" customHeight="1">
      <c r="A61" s="31" t="s">
        <v>43</v>
      </c>
      <c r="B61" s="31"/>
      <c r="C61" s="31"/>
      <c r="D61" s="31"/>
      <c r="E61" s="31"/>
      <c r="F61" s="34"/>
    </row>
    <row r="62" spans="1:6" ht="18" customHeight="1">
      <c r="A62" s="40">
        <v>1</v>
      </c>
      <c r="B62" s="22" t="s">
        <v>60</v>
      </c>
      <c r="C62" s="5" t="s">
        <v>11</v>
      </c>
      <c r="D62" s="39">
        <v>41</v>
      </c>
      <c r="E62" s="39"/>
      <c r="F62" s="32">
        <f aca="true" t="shared" si="2" ref="F62:F84">D62*E62</f>
        <v>0</v>
      </c>
    </row>
    <row r="63" spans="1:6" ht="18" customHeight="1">
      <c r="A63" s="40">
        <v>2</v>
      </c>
      <c r="B63" s="22" t="s">
        <v>44</v>
      </c>
      <c r="C63" s="5" t="s">
        <v>11</v>
      </c>
      <c r="D63" s="39">
        <v>5</v>
      </c>
      <c r="E63" s="39"/>
      <c r="F63" s="32">
        <f t="shared" si="2"/>
        <v>0</v>
      </c>
    </row>
    <row r="64" spans="1:6" ht="18" customHeight="1">
      <c r="A64" s="40">
        <v>3</v>
      </c>
      <c r="B64" s="22" t="s">
        <v>45</v>
      </c>
      <c r="C64" s="5" t="s">
        <v>32</v>
      </c>
      <c r="D64" s="39">
        <v>75</v>
      </c>
      <c r="E64" s="39"/>
      <c r="F64" s="32">
        <f t="shared" si="2"/>
        <v>0</v>
      </c>
    </row>
    <row r="65" spans="1:6" ht="18" customHeight="1">
      <c r="A65" s="40">
        <v>4</v>
      </c>
      <c r="B65" s="22" t="s">
        <v>46</v>
      </c>
      <c r="C65" s="5" t="s">
        <v>32</v>
      </c>
      <c r="D65" s="39">
        <v>19</v>
      </c>
      <c r="E65" s="39"/>
      <c r="F65" s="32">
        <f t="shared" si="2"/>
        <v>0</v>
      </c>
    </row>
    <row r="66" spans="1:6" ht="18" customHeight="1">
      <c r="A66" s="40">
        <v>5</v>
      </c>
      <c r="B66" s="22" t="s">
        <v>47</v>
      </c>
      <c r="C66" s="5" t="s">
        <v>48</v>
      </c>
      <c r="D66" s="39">
        <v>1</v>
      </c>
      <c r="E66" s="39"/>
      <c r="F66" s="32">
        <f t="shared" si="2"/>
        <v>0</v>
      </c>
    </row>
    <row r="67" spans="1:6" ht="18" customHeight="1">
      <c r="A67" s="40">
        <v>6</v>
      </c>
      <c r="B67" s="22" t="s">
        <v>63</v>
      </c>
      <c r="C67" s="5" t="s">
        <v>3</v>
      </c>
      <c r="D67" s="39">
        <v>3</v>
      </c>
      <c r="E67" s="39"/>
      <c r="F67" s="32">
        <f t="shared" si="2"/>
        <v>0</v>
      </c>
    </row>
    <row r="68" spans="1:6" ht="18" customHeight="1">
      <c r="A68" s="40">
        <v>7</v>
      </c>
      <c r="B68" s="22" t="s">
        <v>64</v>
      </c>
      <c r="C68" s="5" t="s">
        <v>3</v>
      </c>
      <c r="D68" s="39">
        <v>1</v>
      </c>
      <c r="E68" s="39"/>
      <c r="F68" s="32">
        <f t="shared" si="2"/>
        <v>0</v>
      </c>
    </row>
    <row r="69" spans="1:6" ht="18" customHeight="1">
      <c r="A69" s="40">
        <v>8</v>
      </c>
      <c r="B69" s="22" t="s">
        <v>65</v>
      </c>
      <c r="C69" s="5" t="s">
        <v>48</v>
      </c>
      <c r="D69" s="39">
        <v>1</v>
      </c>
      <c r="E69" s="39"/>
      <c r="F69" s="32">
        <f t="shared" si="2"/>
        <v>0</v>
      </c>
    </row>
    <row r="70" spans="1:6" ht="18" customHeight="1">
      <c r="A70" s="40">
        <v>9</v>
      </c>
      <c r="B70" s="22" t="s">
        <v>85</v>
      </c>
      <c r="C70" s="5" t="s">
        <v>48</v>
      </c>
      <c r="D70" s="39">
        <v>1</v>
      </c>
      <c r="E70" s="39"/>
      <c r="F70" s="32">
        <f t="shared" si="2"/>
        <v>0</v>
      </c>
    </row>
    <row r="71" spans="1:6" ht="18" customHeight="1">
      <c r="A71" s="40">
        <v>10</v>
      </c>
      <c r="B71" s="22" t="s">
        <v>49</v>
      </c>
      <c r="C71" s="5" t="s">
        <v>3</v>
      </c>
      <c r="D71" s="39">
        <v>1</v>
      </c>
      <c r="E71" s="39"/>
      <c r="F71" s="32">
        <f t="shared" si="2"/>
        <v>0</v>
      </c>
    </row>
    <row r="72" spans="1:6" ht="15.75">
      <c r="A72" s="40">
        <v>11</v>
      </c>
      <c r="B72" s="22" t="s">
        <v>50</v>
      </c>
      <c r="C72" s="5" t="s">
        <v>48</v>
      </c>
      <c r="D72" s="39">
        <v>1</v>
      </c>
      <c r="E72" s="39"/>
      <c r="F72" s="32">
        <f t="shared" si="2"/>
        <v>0</v>
      </c>
    </row>
    <row r="73" spans="1:6" ht="17.25">
      <c r="A73" s="40">
        <v>12</v>
      </c>
      <c r="B73" s="22" t="s">
        <v>51</v>
      </c>
      <c r="C73" s="5" t="s">
        <v>11</v>
      </c>
      <c r="D73" s="39">
        <v>36</v>
      </c>
      <c r="E73" s="39"/>
      <c r="F73" s="32">
        <f t="shared" si="2"/>
        <v>0</v>
      </c>
    </row>
    <row r="74" spans="1:6" ht="15.75">
      <c r="A74" s="40">
        <v>13</v>
      </c>
      <c r="B74" s="22" t="s">
        <v>52</v>
      </c>
      <c r="C74" s="5" t="s">
        <v>48</v>
      </c>
      <c r="D74" s="39">
        <v>1</v>
      </c>
      <c r="E74" s="39"/>
      <c r="F74" s="32">
        <f t="shared" si="2"/>
        <v>0</v>
      </c>
    </row>
    <row r="75" spans="1:6" ht="18.75">
      <c r="A75" s="40">
        <v>14</v>
      </c>
      <c r="B75" s="22" t="s">
        <v>66</v>
      </c>
      <c r="C75" s="5" t="s">
        <v>61</v>
      </c>
      <c r="D75" s="39">
        <v>14</v>
      </c>
      <c r="E75" s="39"/>
      <c r="F75" s="32">
        <f t="shared" si="2"/>
        <v>0</v>
      </c>
    </row>
    <row r="76" spans="1:6" ht="18.75">
      <c r="A76" s="40">
        <v>15</v>
      </c>
      <c r="B76" s="22" t="s">
        <v>44</v>
      </c>
      <c r="C76" s="5" t="s">
        <v>61</v>
      </c>
      <c r="D76" s="39">
        <v>7</v>
      </c>
      <c r="E76" s="39"/>
      <c r="F76" s="32">
        <f t="shared" si="2"/>
        <v>0</v>
      </c>
    </row>
    <row r="77" spans="1:6" ht="15.75">
      <c r="A77" s="40">
        <v>16</v>
      </c>
      <c r="B77" s="22" t="s">
        <v>53</v>
      </c>
      <c r="C77" s="5" t="s">
        <v>62</v>
      </c>
      <c r="D77" s="39">
        <v>34</v>
      </c>
      <c r="E77" s="39"/>
      <c r="F77" s="32">
        <f t="shared" si="2"/>
        <v>0</v>
      </c>
    </row>
    <row r="78" spans="1:6" ht="15.75">
      <c r="A78" s="40">
        <v>17</v>
      </c>
      <c r="B78" s="22" t="s">
        <v>54</v>
      </c>
      <c r="C78" s="5" t="s">
        <v>62</v>
      </c>
      <c r="D78" s="39">
        <v>3</v>
      </c>
      <c r="E78" s="39"/>
      <c r="F78" s="32">
        <f t="shared" si="2"/>
        <v>0</v>
      </c>
    </row>
    <row r="79" spans="1:6" ht="18" customHeight="1">
      <c r="A79" s="40">
        <v>18</v>
      </c>
      <c r="B79" s="22" t="s">
        <v>55</v>
      </c>
      <c r="C79" s="5" t="s">
        <v>48</v>
      </c>
      <c r="D79" s="39">
        <v>1</v>
      </c>
      <c r="E79" s="39"/>
      <c r="F79" s="32">
        <f t="shared" si="2"/>
        <v>0</v>
      </c>
    </row>
    <row r="80" spans="1:6" ht="15.75">
      <c r="A80" s="40">
        <v>19</v>
      </c>
      <c r="B80" s="22" t="s">
        <v>56</v>
      </c>
      <c r="C80" s="5" t="s">
        <v>3</v>
      </c>
      <c r="D80" s="39">
        <v>1</v>
      </c>
      <c r="E80" s="39"/>
      <c r="F80" s="32">
        <f t="shared" si="2"/>
        <v>0</v>
      </c>
    </row>
    <row r="81" spans="1:6" ht="18.75">
      <c r="A81" s="40">
        <v>20</v>
      </c>
      <c r="B81" s="22" t="s">
        <v>51</v>
      </c>
      <c r="C81" s="5" t="s">
        <v>61</v>
      </c>
      <c r="D81" s="39">
        <v>14</v>
      </c>
      <c r="E81" s="39"/>
      <c r="F81" s="32">
        <f t="shared" si="2"/>
        <v>0</v>
      </c>
    </row>
    <row r="82" spans="1:6" ht="15.75">
      <c r="A82" s="40">
        <v>21</v>
      </c>
      <c r="B82" s="22" t="s">
        <v>67</v>
      </c>
      <c r="C82" s="5" t="s">
        <v>48</v>
      </c>
      <c r="D82" s="39">
        <v>1</v>
      </c>
      <c r="E82" s="39"/>
      <c r="F82" s="32">
        <f t="shared" si="2"/>
        <v>0</v>
      </c>
    </row>
    <row r="83" spans="1:6" ht="15.75">
      <c r="A83" s="40">
        <v>22</v>
      </c>
      <c r="B83" s="22" t="s">
        <v>57</v>
      </c>
      <c r="C83" s="5" t="s">
        <v>48</v>
      </c>
      <c r="D83" s="39">
        <v>1</v>
      </c>
      <c r="E83" s="39"/>
      <c r="F83" s="32">
        <f t="shared" si="2"/>
        <v>0</v>
      </c>
    </row>
    <row r="84" spans="1:6" ht="15.75">
      <c r="A84" s="40">
        <v>23</v>
      </c>
      <c r="B84" s="22" t="s">
        <v>58</v>
      </c>
      <c r="C84" s="5" t="s">
        <v>48</v>
      </c>
      <c r="D84" s="39">
        <v>1</v>
      </c>
      <c r="E84" s="39"/>
      <c r="F84" s="32">
        <f t="shared" si="2"/>
        <v>0</v>
      </c>
    </row>
    <row r="85" spans="1:6" ht="15.75">
      <c r="A85" s="40"/>
      <c r="B85" s="22"/>
      <c r="C85" s="5"/>
      <c r="D85" s="39"/>
      <c r="E85" s="39"/>
      <c r="F85" s="39"/>
    </row>
    <row r="86" spans="1:6" ht="15.75">
      <c r="A86" s="40"/>
      <c r="B86" s="22" t="s">
        <v>75</v>
      </c>
      <c r="C86" s="5"/>
      <c r="D86" s="39"/>
      <c r="E86" s="39"/>
      <c r="F86" s="41">
        <f>SUM(F10:F85)</f>
        <v>0</v>
      </c>
    </row>
    <row r="87" spans="1:6" ht="15.75">
      <c r="A87" s="40"/>
      <c r="B87" s="22"/>
      <c r="C87" s="5"/>
      <c r="D87" s="39"/>
      <c r="E87" s="39"/>
      <c r="F87" s="39"/>
    </row>
    <row r="88" spans="1:6" ht="32.25" customHeight="1">
      <c r="A88" s="40"/>
      <c r="B88" s="22" t="s">
        <v>73</v>
      </c>
      <c r="C88" s="5" t="s">
        <v>68</v>
      </c>
      <c r="D88" s="39">
        <v>15</v>
      </c>
      <c r="E88" s="39"/>
      <c r="F88" s="39">
        <f>0.15*F86</f>
        <v>0</v>
      </c>
    </row>
    <row r="89" spans="1:6" ht="15.75">
      <c r="A89" s="23"/>
      <c r="B89" s="24"/>
      <c r="C89" s="25"/>
      <c r="D89" s="26"/>
      <c r="E89" s="26"/>
      <c r="F89" s="26"/>
    </row>
    <row r="90" spans="1:6" ht="15.75">
      <c r="A90" s="23"/>
      <c r="B90" s="24"/>
      <c r="C90" s="25"/>
      <c r="D90" s="26" t="s">
        <v>76</v>
      </c>
      <c r="E90" s="26"/>
      <c r="F90" s="26">
        <f>F86+F88</f>
        <v>0</v>
      </c>
    </row>
    <row r="91" spans="4:6" ht="15">
      <c r="D91" s="4" t="s">
        <v>77</v>
      </c>
      <c r="E91" s="4" t="s">
        <v>59</v>
      </c>
      <c r="F91" s="4">
        <f>0.2*F90</f>
        <v>0</v>
      </c>
    </row>
    <row r="92" spans="3:6" ht="15">
      <c r="C92" s="2" t="s">
        <v>78</v>
      </c>
      <c r="F92" s="42">
        <f>F90+F91</f>
        <v>0</v>
      </c>
    </row>
    <row r="95" ht="15">
      <c r="D95" s="4" t="s">
        <v>79</v>
      </c>
    </row>
    <row r="96" ht="15">
      <c r="D96" s="4" t="s">
        <v>80</v>
      </c>
    </row>
  </sheetData>
  <sheetProtection/>
  <mergeCells count="21">
    <mergeCell ref="B3:B4"/>
    <mergeCell ref="A61:F61"/>
    <mergeCell ref="A12:F12"/>
    <mergeCell ref="A7:F7"/>
    <mergeCell ref="B9:F9"/>
    <mergeCell ref="B8:F8"/>
    <mergeCell ref="A47:F47"/>
    <mergeCell ref="A51:F51"/>
    <mergeCell ref="B13:F13"/>
    <mergeCell ref="B14:F14"/>
    <mergeCell ref="B15:F15"/>
    <mergeCell ref="B21:F21"/>
    <mergeCell ref="B35:F35"/>
    <mergeCell ref="B40:F40"/>
    <mergeCell ref="B20:F20"/>
    <mergeCell ref="B41:F41"/>
    <mergeCell ref="B42:F42"/>
    <mergeCell ref="B22:F22"/>
    <mergeCell ref="B29:F29"/>
    <mergeCell ref="B30:F30"/>
    <mergeCell ref="B31:F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MaRyJaNe</dc:creator>
  <cp:keywords/>
  <dc:description/>
  <cp:lastModifiedBy>svalcheva</cp:lastModifiedBy>
  <cp:lastPrinted>2017-06-05T08:17:07Z</cp:lastPrinted>
  <dcterms:created xsi:type="dcterms:W3CDTF">2015-06-12T09:25:04Z</dcterms:created>
  <dcterms:modified xsi:type="dcterms:W3CDTF">2017-09-01T10:28:02Z</dcterms:modified>
  <cp:category/>
  <cp:version/>
  <cp:contentType/>
  <cp:contentStatus/>
</cp:coreProperties>
</file>